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3" i="1"/>
  <c r="K9" i="1" l="1"/>
  <c r="K10" i="1"/>
  <c r="K3" i="1" l="1"/>
  <c r="M14" i="1"/>
  <c r="K14" i="1"/>
  <c r="M13" i="1"/>
  <c r="K13" i="1"/>
  <c r="M12" i="1"/>
  <c r="K12" i="1"/>
  <c r="M11" i="1"/>
  <c r="K11" i="1"/>
  <c r="M10" i="1"/>
  <c r="M9" i="1"/>
  <c r="M8" i="1"/>
  <c r="K8" i="1"/>
  <c r="M7" i="1"/>
  <c r="K7" i="1"/>
  <c r="M6" i="1"/>
  <c r="K6" i="1"/>
  <c r="M5" i="1"/>
  <c r="K5" i="1"/>
  <c r="M4" i="1"/>
  <c r="K4" i="1"/>
  <c r="M3" i="1"/>
  <c r="P5" i="1" l="1"/>
  <c r="P7" i="1"/>
  <c r="P8" i="1"/>
  <c r="P9" i="1"/>
  <c r="P11" i="1"/>
  <c r="P13" i="1"/>
  <c r="P14" i="1"/>
  <c r="P3" i="1"/>
  <c r="P4" i="1"/>
  <c r="P6" i="1"/>
  <c r="P10" i="1"/>
  <c r="P12" i="1"/>
  <c r="O4" i="1"/>
  <c r="O5" i="1"/>
  <c r="O6" i="1"/>
  <c r="O7" i="1"/>
  <c r="O8" i="1"/>
  <c r="O9" i="1"/>
  <c r="O10" i="1"/>
  <c r="O11" i="1"/>
  <c r="O12" i="1"/>
  <c r="O13" i="1"/>
  <c r="O14" i="1"/>
  <c r="O3" i="1"/>
  <c r="N4" i="1"/>
  <c r="N5" i="1"/>
  <c r="N6" i="1"/>
  <c r="N7" i="1"/>
  <c r="N8" i="1"/>
  <c r="N9" i="1"/>
  <c r="N10" i="1"/>
  <c r="N11" i="1"/>
  <c r="N12" i="1"/>
  <c r="N13" i="1"/>
  <c r="N14" i="1"/>
  <c r="N3" i="1"/>
</calcChain>
</file>

<file path=xl/sharedStrings.xml><?xml version="1.0" encoding="utf-8"?>
<sst xmlns="http://schemas.openxmlformats.org/spreadsheetml/2006/main" count="60" uniqueCount="34">
  <si>
    <t>شهر</t>
  </si>
  <si>
    <t>بلوک</t>
  </si>
  <si>
    <t>معبر</t>
  </si>
  <si>
    <t>عرض معبر</t>
  </si>
  <si>
    <t>قیمت دارایی مسکونی 1403</t>
  </si>
  <si>
    <t>قیمت دارایی تجاری1403</t>
  </si>
  <si>
    <t>ضریب مسکونی 1403</t>
  </si>
  <si>
    <t>ضریب تجاری 1403</t>
  </si>
  <si>
    <t xml:space="preserve">دارایی مسکونی براساس عرض 12 متر </t>
  </si>
  <si>
    <t xml:space="preserve">دارایی تجاری براساس عرض 12 متر </t>
  </si>
  <si>
    <t xml:space="preserve">دارایی اداری براساس عرض 12 متر </t>
  </si>
  <si>
    <t>درصد افزایش عوارض</t>
  </si>
  <si>
    <t>بلوار امام علی ع</t>
  </si>
  <si>
    <t>بلوارابوالفضل ع</t>
  </si>
  <si>
    <t>بلوار شهید بهشتی</t>
  </si>
  <si>
    <t>خیابان معلم</t>
  </si>
  <si>
    <t>خیابان فروردین</t>
  </si>
  <si>
    <t>خیابان اردیبهشت</t>
  </si>
  <si>
    <t>خیابان عفاف</t>
  </si>
  <si>
    <t>خیابان شهید صیاد شیرازی.خرداد تیر مرداد شهریور دره ریزی</t>
  </si>
  <si>
    <t>بلوار45متری دور شهر</t>
  </si>
  <si>
    <t>خیابان گل شقایق نیلوفر</t>
  </si>
  <si>
    <t>خیابان گل نرگس نگین شکوفه</t>
  </si>
  <si>
    <t>خیابان گل اطلسی</t>
  </si>
  <si>
    <t>سده</t>
  </si>
  <si>
    <t>قیمت دارایی اداری 1403</t>
  </si>
  <si>
    <t>قیمت دارایی مسکونی 1404</t>
  </si>
  <si>
    <t>قیمت دارایی تجاری1404</t>
  </si>
  <si>
    <t>قیمت دارایی اداری1404</t>
  </si>
  <si>
    <t>ضریب مسکونی 1404</t>
  </si>
  <si>
    <t>ضریب تجاری 1404</t>
  </si>
  <si>
    <t>ضریب   اداری   1404</t>
  </si>
  <si>
    <t>ضریب اداری 1403</t>
  </si>
  <si>
    <t>جدول قیمت منطقه بندی عرصه و تعیین ضریب k  جهت اجراء در سال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</si>
</sst>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ريال&quot;\ * #,##0_-;_-&quot;ريال&quot;\ * #,##0\-;_-&quot;ريال&quot;\ * &quot;-&quot;_-;_-@_-"/>
    <numFmt numFmtId="41" formatCode="_-* #,##0_-;_-* #,##0\-;_-* &quot;-&quot;_-;_-@_-"/>
    <numFmt numFmtId="164" formatCode="_(* #,##0_);_(* \(#,##0\);_(* &quot;-&quot;_);_(@_)"/>
    <numFmt numFmtId="165" formatCode="_-[$ريال-429]* #,##0_-;_-[$ريال-429]* #,##0\-;_-[$ريال-429]* &quot;-&quot;_-;_-@_-"/>
    <numFmt numFmtId="166" formatCode="0.0_);\(0.0\)"/>
  </numFmts>
  <fonts count="29">
    <font>
      <sz val="11"/>
      <color theme="1"/>
      <name val="Calibri"/>
      <family val="2"/>
      <scheme val="minor"/>
    </font>
    <font>
      <b/>
      <sz val="10"/>
      <color theme="1"/>
      <name val="B Zar"/>
      <charset val="17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2 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theme="1"/>
      <name val="2  Titr"/>
      <charset val="178"/>
    </font>
    <font>
      <sz val="10"/>
      <color theme="1"/>
      <name val="B Titr"/>
      <charset val="178"/>
    </font>
    <font>
      <sz val="10"/>
      <color theme="1"/>
      <name val="2  Titr"/>
      <charset val="178"/>
    </font>
    <font>
      <sz val="10"/>
      <color theme="1"/>
      <name val="B Zar"/>
      <charset val="178"/>
    </font>
    <font>
      <sz val="10"/>
      <color theme="1"/>
      <name val="2  Zar"/>
      <charset val="178"/>
    </font>
    <font>
      <sz val="10"/>
      <color theme="1"/>
      <name val="B Lotus"/>
      <charset val="178"/>
    </font>
    <font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2  Titr"/>
      <charset val="178"/>
    </font>
    <font>
      <sz val="14"/>
      <color theme="1"/>
      <name val="B Titr"/>
      <charset val="178"/>
    </font>
    <font>
      <sz val="14"/>
      <color theme="1"/>
      <name val="2  Titr"/>
      <charset val="178"/>
    </font>
    <font>
      <sz val="14"/>
      <color theme="1"/>
      <name val="B Zar"/>
      <charset val="178"/>
    </font>
    <font>
      <sz val="14"/>
      <color theme="1"/>
      <name val="2  Zar"/>
      <charset val="178"/>
    </font>
    <font>
      <sz val="14"/>
      <color theme="1"/>
      <name val="B Lotus"/>
      <charset val="178"/>
    </font>
    <font>
      <b/>
      <sz val="12"/>
      <color theme="1"/>
      <name val="Nazanin"/>
      <charset val="178"/>
    </font>
    <font>
      <b/>
      <sz val="14"/>
      <color theme="1"/>
      <name val="Nazanin"/>
      <charset val="178"/>
    </font>
    <font>
      <sz val="14"/>
      <color theme="1"/>
      <name val="Titr"/>
      <charset val="178"/>
    </font>
    <font>
      <b/>
      <sz val="10"/>
      <color rgb="FF000000"/>
      <name val="Nazanin"/>
      <charset val="178"/>
    </font>
    <font>
      <b/>
      <sz val="11"/>
      <color rgb="FF000000"/>
      <name val="Nazanin"/>
      <charset val="178"/>
    </font>
    <font>
      <b/>
      <sz val="11"/>
      <color theme="1"/>
      <name val="Nazanin"/>
      <charset val="178"/>
    </font>
    <font>
      <sz val="11"/>
      <color rgb="FF000000"/>
      <name val="Nazanin"/>
      <charset val="178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8" borderId="1" xfId="0" applyFont="1" applyFill="1" applyBorder="1"/>
    <xf numFmtId="0" fontId="0" fillId="0" borderId="0" xfId="0" applyAlignment="1">
      <alignment horizontal="left" indent="1"/>
    </xf>
    <xf numFmtId="41" fontId="2" fillId="0" borderId="0" xfId="0" applyNumberFormat="1" applyFont="1" applyBorder="1"/>
    <xf numFmtId="0" fontId="2" fillId="0" borderId="0" xfId="0" applyFont="1"/>
    <xf numFmtId="49" fontId="3" fillId="0" borderId="0" xfId="0" applyNumberFormat="1" applyFont="1" applyAlignment="1">
      <alignment horizontal="right" vertical="center" wrapText="1" readingOrder="1"/>
    </xf>
    <xf numFmtId="1" fontId="3" fillId="0" borderId="0" xfId="0" applyNumberFormat="1" applyFont="1" applyAlignment="1">
      <alignment horizontal="center" readingOrder="1"/>
    </xf>
    <xf numFmtId="41" fontId="3" fillId="0" borderId="0" xfId="0" applyNumberFormat="1" applyFont="1" applyAlignment="1">
      <alignment readingOrder="1"/>
    </xf>
    <xf numFmtId="0" fontId="3" fillId="0" borderId="0" xfId="0" applyFont="1" applyAlignment="1">
      <alignment readingOrder="1"/>
    </xf>
    <xf numFmtId="0" fontId="4" fillId="0" borderId="0" xfId="0" applyFont="1" applyAlignment="1">
      <alignment readingOrder="1"/>
    </xf>
    <xf numFmtId="0" fontId="2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41" fontId="5" fillId="7" borderId="1" xfId="0" applyNumberFormat="1" applyFont="1" applyFill="1" applyBorder="1" applyAlignment="1">
      <alignment horizontal="center" vertical="top" wrapText="1"/>
    </xf>
    <xf numFmtId="41" fontId="5" fillId="0" borderId="2" xfId="0" applyNumberFormat="1" applyFont="1" applyFill="1" applyBorder="1" applyAlignment="1">
      <alignment horizontal="center" vertical="top" wrapText="1"/>
    </xf>
    <xf numFmtId="41" fontId="5" fillId="5" borderId="3" xfId="0" applyNumberFormat="1" applyFont="1" applyFill="1" applyBorder="1" applyAlignment="1">
      <alignment horizontal="center" vertical="top" wrapText="1"/>
    </xf>
    <xf numFmtId="1" fontId="5" fillId="6" borderId="3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horizontal="center"/>
    </xf>
    <xf numFmtId="41" fontId="5" fillId="7" borderId="1" xfId="0" applyNumberFormat="1" applyFont="1" applyFill="1" applyBorder="1"/>
    <xf numFmtId="1" fontId="5" fillId="0" borderId="1" xfId="0" applyNumberFormat="1" applyFont="1" applyBorder="1"/>
    <xf numFmtId="164" fontId="5" fillId="5" borderId="3" xfId="0" applyNumberFormat="1" applyFont="1" applyFill="1" applyBorder="1"/>
    <xf numFmtId="166" fontId="5" fillId="6" borderId="3" xfId="0" applyNumberFormat="1" applyFont="1" applyFill="1" applyBorder="1"/>
    <xf numFmtId="0" fontId="1" fillId="8" borderId="1" xfId="0" applyFont="1" applyFill="1" applyBorder="1" applyAlignment="1">
      <alignment shrinkToFit="1"/>
    </xf>
    <xf numFmtId="42" fontId="10" fillId="8" borderId="1" xfId="0" applyNumberFormat="1" applyFont="1" applyFill="1" applyBorder="1"/>
    <xf numFmtId="49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center"/>
    </xf>
    <xf numFmtId="0" fontId="11" fillId="0" borderId="0" xfId="0" applyFont="1"/>
    <xf numFmtId="165" fontId="10" fillId="8" borderId="1" xfId="0" applyNumberFormat="1" applyFont="1" applyFill="1" applyBorder="1"/>
    <xf numFmtId="0" fontId="12" fillId="8" borderId="1" xfId="0" applyFont="1" applyFill="1" applyBorder="1"/>
    <xf numFmtId="0" fontId="2" fillId="0" borderId="0" xfId="0" applyFont="1" applyBorder="1"/>
    <xf numFmtId="41" fontId="5" fillId="0" borderId="1" xfId="0" applyNumberFormat="1" applyFont="1" applyFill="1" applyBorder="1" applyAlignment="1">
      <alignment horizontal="center" vertical="top" wrapText="1"/>
    </xf>
    <xf numFmtId="41" fontId="5" fillId="5" borderId="1" xfId="0" applyNumberFormat="1" applyFont="1" applyFill="1" applyBorder="1" applyAlignment="1">
      <alignment horizontal="center" vertical="top" wrapText="1"/>
    </xf>
    <xf numFmtId="1" fontId="5" fillId="6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/>
    <xf numFmtId="166" fontId="5" fillId="6" borderId="1" xfId="0" applyNumberFormat="1" applyFont="1" applyFill="1" applyBorder="1"/>
    <xf numFmtId="49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/>
    </xf>
    <xf numFmtId="41" fontId="2" fillId="0" borderId="1" xfId="0" applyNumberFormat="1" applyFont="1" applyBorder="1"/>
    <xf numFmtId="0" fontId="2" fillId="0" borderId="1" xfId="0" applyFont="1" applyBorder="1"/>
    <xf numFmtId="0" fontId="11" fillId="0" borderId="1" xfId="0" applyFont="1" applyBorder="1"/>
    <xf numFmtId="0" fontId="2" fillId="14" borderId="1" xfId="0" applyFont="1" applyFill="1" applyBorder="1"/>
    <xf numFmtId="0" fontId="13" fillId="0" borderId="0" xfId="0" applyFont="1"/>
    <xf numFmtId="0" fontId="14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right" vertical="center" wrapText="1"/>
    </xf>
    <xf numFmtId="41" fontId="14" fillId="16" borderId="1" xfId="0" applyNumberFormat="1" applyFont="1" applyFill="1" applyBorder="1" applyAlignment="1">
      <alignment horizontal="center" vertical="top" wrapText="1"/>
    </xf>
    <xf numFmtId="41" fontId="14" fillId="17" borderId="1" xfId="0" applyNumberFormat="1" applyFont="1" applyFill="1" applyBorder="1" applyAlignment="1">
      <alignment horizontal="center" vertical="top" wrapText="1"/>
    </xf>
    <xf numFmtId="1" fontId="14" fillId="17" borderId="1" xfId="0" applyNumberFormat="1" applyFont="1" applyFill="1" applyBorder="1" applyAlignment="1">
      <alignment horizontal="center" vertical="top" wrapText="1"/>
    </xf>
    <xf numFmtId="42" fontId="19" fillId="15" borderId="1" xfId="0" applyNumberFormat="1" applyFont="1" applyFill="1" applyBorder="1"/>
    <xf numFmtId="49" fontId="13" fillId="15" borderId="0" xfId="0" applyNumberFormat="1" applyFont="1" applyFill="1" applyBorder="1" applyAlignment="1">
      <alignment horizontal="right" vertical="center" wrapText="1"/>
    </xf>
    <xf numFmtId="1" fontId="13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0" fontId="20" fillId="0" borderId="0" xfId="0" applyFont="1"/>
    <xf numFmtId="165" fontId="19" fillId="15" borderId="1" xfId="0" applyNumberFormat="1" applyFont="1" applyFill="1" applyBorder="1"/>
    <xf numFmtId="0" fontId="21" fillId="15" borderId="1" xfId="0" applyFont="1" applyFill="1" applyBorder="1" applyAlignment="1">
      <alignment horizontal="center"/>
    </xf>
    <xf numFmtId="0" fontId="13" fillId="0" borderId="0" xfId="0" applyFont="1" applyBorder="1"/>
    <xf numFmtId="49" fontId="13" fillId="0" borderId="0" xfId="0" applyNumberFormat="1" applyFont="1" applyBorder="1" applyAlignment="1">
      <alignment horizontal="right" vertical="center" wrapText="1"/>
    </xf>
    <xf numFmtId="49" fontId="22" fillId="15" borderId="5" xfId="0" applyNumberFormat="1" applyFont="1" applyFill="1" applyBorder="1" applyAlignment="1">
      <alignment horizontal="right" vertical="center" wrapText="1"/>
    </xf>
    <xf numFmtId="49" fontId="22" fillId="15" borderId="1" xfId="0" applyNumberFormat="1" applyFont="1" applyFill="1" applyBorder="1" applyAlignment="1">
      <alignment horizontal="right" vertical="center" wrapText="1"/>
    </xf>
    <xf numFmtId="1" fontId="14" fillId="15" borderId="5" xfId="0" applyNumberFormat="1" applyFont="1" applyFill="1" applyBorder="1" applyAlignment="1">
      <alignment horizontal="center" readingOrder="2"/>
    </xf>
    <xf numFmtId="41" fontId="14" fillId="16" borderId="5" xfId="0" applyNumberFormat="1" applyFont="1" applyFill="1" applyBorder="1" applyAlignment="1">
      <alignment readingOrder="2"/>
    </xf>
    <xf numFmtId="1" fontId="14" fillId="17" borderId="5" xfId="0" applyNumberFormat="1" applyFont="1" applyFill="1" applyBorder="1" applyAlignment="1">
      <alignment readingOrder="2"/>
    </xf>
    <xf numFmtId="166" fontId="14" fillId="17" borderId="7" xfId="0" applyNumberFormat="1" applyFont="1" applyFill="1" applyBorder="1" applyAlignment="1">
      <alignment readingOrder="2"/>
    </xf>
    <xf numFmtId="1" fontId="14" fillId="15" borderId="1" xfId="0" applyNumberFormat="1" applyFont="1" applyFill="1" applyBorder="1" applyAlignment="1">
      <alignment horizontal="center" readingOrder="2"/>
    </xf>
    <xf numFmtId="1" fontId="14" fillId="17" borderId="1" xfId="0" applyNumberFormat="1" applyFont="1" applyFill="1" applyBorder="1" applyAlignment="1">
      <alignment readingOrder="2"/>
    </xf>
    <xf numFmtId="166" fontId="14" fillId="17" borderId="3" xfId="0" applyNumberFormat="1" applyFont="1" applyFill="1" applyBorder="1" applyAlignment="1">
      <alignment readingOrder="2"/>
    </xf>
    <xf numFmtId="0" fontId="23" fillId="15" borderId="1" xfId="0" applyFont="1" applyFill="1" applyBorder="1"/>
    <xf numFmtId="0" fontId="22" fillId="15" borderId="1" xfId="0" applyFont="1" applyFill="1" applyBorder="1" applyAlignment="1"/>
    <xf numFmtId="41" fontId="14" fillId="15" borderId="1" xfId="0" applyNumberFormat="1" applyFont="1" applyFill="1" applyBorder="1" applyAlignment="1">
      <alignment horizontal="center" vertical="top" wrapText="1"/>
    </xf>
    <xf numFmtId="164" fontId="14" fillId="15" borderId="7" xfId="0" applyNumberFormat="1" applyFont="1" applyFill="1" applyBorder="1" applyAlignment="1">
      <alignment readingOrder="2"/>
    </xf>
    <xf numFmtId="164" fontId="14" fillId="15" borderId="3" xfId="0" applyNumberFormat="1" applyFont="1" applyFill="1" applyBorder="1" applyAlignment="1">
      <alignment readingOrder="2"/>
    </xf>
    <xf numFmtId="0" fontId="26" fillId="18" borderId="1" xfId="0" applyFont="1" applyFill="1" applyBorder="1" applyAlignment="1">
      <alignment horizontal="center" vertical="center" readingOrder="2"/>
    </xf>
    <xf numFmtId="0" fontId="26" fillId="18" borderId="1" xfId="0" applyFont="1" applyFill="1" applyBorder="1" applyAlignment="1">
      <alignment horizontal="right" vertical="center" wrapText="1" readingOrder="2"/>
    </xf>
    <xf numFmtId="0" fontId="26" fillId="9" borderId="1" xfId="0" applyFont="1" applyFill="1" applyBorder="1" applyAlignment="1">
      <alignment horizontal="center" vertical="center" readingOrder="2"/>
    </xf>
    <xf numFmtId="41" fontId="26" fillId="10" borderId="1" xfId="0" applyNumberFormat="1" applyFont="1" applyFill="1" applyBorder="1" applyAlignment="1">
      <alignment horizontal="center" vertical="top" wrapText="1" readingOrder="2"/>
    </xf>
    <xf numFmtId="41" fontId="26" fillId="0" borderId="2" xfId="0" applyNumberFormat="1" applyFont="1" applyBorder="1" applyAlignment="1">
      <alignment horizontal="center" vertical="top" wrapText="1" readingOrder="2"/>
    </xf>
    <xf numFmtId="41" fontId="26" fillId="11" borderId="3" xfId="0" applyNumberFormat="1" applyFont="1" applyFill="1" applyBorder="1" applyAlignment="1">
      <alignment horizontal="center" vertical="top" wrapText="1" readingOrder="2"/>
    </xf>
    <xf numFmtId="1" fontId="26" fillId="12" borderId="3" xfId="0" applyNumberFormat="1" applyFont="1" applyFill="1" applyBorder="1" applyAlignment="1">
      <alignment horizontal="center" vertical="top" wrapText="1" readingOrder="2"/>
    </xf>
    <xf numFmtId="49" fontId="26" fillId="18" borderId="5" xfId="0" applyNumberFormat="1" applyFont="1" applyFill="1" applyBorder="1" applyAlignment="1">
      <alignment horizontal="right" vertical="center" wrapText="1" readingOrder="2"/>
    </xf>
    <xf numFmtId="1" fontId="26" fillId="9" borderId="5" xfId="0" applyNumberFormat="1" applyFont="1" applyFill="1" applyBorder="1" applyAlignment="1">
      <alignment horizontal="center" readingOrder="1"/>
    </xf>
    <xf numFmtId="41" fontId="26" fillId="10" borderId="5" xfId="0" applyNumberFormat="1" applyFont="1" applyFill="1" applyBorder="1" applyAlignment="1">
      <alignment readingOrder="1"/>
    </xf>
    <xf numFmtId="1" fontId="26" fillId="0" borderId="1" xfId="0" applyNumberFormat="1" applyFont="1" applyBorder="1" applyAlignment="1">
      <alignment readingOrder="1"/>
    </xf>
    <xf numFmtId="164" fontId="27" fillId="5" borderId="7" xfId="0" applyNumberFormat="1" applyFont="1" applyFill="1" applyBorder="1"/>
    <xf numFmtId="166" fontId="26" fillId="12" borderId="7" xfId="0" applyNumberFormat="1" applyFont="1" applyFill="1" applyBorder="1" applyAlignment="1">
      <alignment readingOrder="1"/>
    </xf>
    <xf numFmtId="1" fontId="26" fillId="0" borderId="5" xfId="0" applyNumberFormat="1" applyFont="1" applyBorder="1" applyAlignment="1">
      <alignment readingOrder="1"/>
    </xf>
    <xf numFmtId="164" fontId="27" fillId="5" borderId="3" xfId="0" applyNumberFormat="1" applyFont="1" applyFill="1" applyBorder="1"/>
    <xf numFmtId="0" fontId="25" fillId="13" borderId="5" xfId="0" applyFont="1" applyFill="1" applyBorder="1" applyAlignment="1">
      <alignment readingOrder="2"/>
    </xf>
    <xf numFmtId="42" fontId="28" fillId="13" borderId="5" xfId="0" applyNumberFormat="1" applyFont="1" applyFill="1" applyBorder="1" applyAlignment="1">
      <alignment readingOrder="2"/>
    </xf>
    <xf numFmtId="165" fontId="28" fillId="13" borderId="5" xfId="0" applyNumberFormat="1" applyFont="1" applyFill="1" applyBorder="1" applyAlignment="1">
      <alignment readingOrder="2"/>
    </xf>
    <xf numFmtId="0" fontId="28" fillId="13" borderId="5" xfId="0" applyFont="1" applyFill="1" applyBorder="1" applyAlignment="1">
      <alignment readingOrder="1"/>
    </xf>
    <xf numFmtId="0" fontId="16" fillId="15" borderId="2" xfId="0" quotePrefix="1" applyFont="1" applyFill="1" applyBorder="1" applyAlignment="1">
      <alignment horizontal="center" vertical="center" textRotation="90"/>
    </xf>
    <xf numFmtId="0" fontId="18" fillId="15" borderId="2" xfId="0" quotePrefix="1" applyFont="1" applyFill="1" applyBorder="1" applyAlignment="1">
      <alignment horizontal="center" vertical="center" textRotation="90"/>
    </xf>
    <xf numFmtId="0" fontId="18" fillId="15" borderId="5" xfId="0" quotePrefix="1" applyFont="1" applyFill="1" applyBorder="1" applyAlignment="1">
      <alignment horizontal="center" vertical="center" textRotation="90"/>
    </xf>
    <xf numFmtId="0" fontId="17" fillId="15" borderId="2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6" fillId="18" borderId="4" xfId="0" applyFont="1" applyFill="1" applyBorder="1" applyAlignment="1">
      <alignment horizontal="center" vertical="center" textRotation="90" readingOrder="1"/>
    </xf>
    <xf numFmtId="0" fontId="26" fillId="18" borderId="2" xfId="0" applyFont="1" applyFill="1" applyBorder="1" applyAlignment="1">
      <alignment horizontal="center" vertical="center" textRotation="90" readingOrder="1"/>
    </xf>
    <xf numFmtId="0" fontId="26" fillId="18" borderId="6" xfId="0" applyFont="1" applyFill="1" applyBorder="1" applyAlignment="1">
      <alignment horizontal="center" vertical="center" textRotation="90" readingOrder="1"/>
    </xf>
    <xf numFmtId="0" fontId="26" fillId="18" borderId="4" xfId="0" applyFont="1" applyFill="1" applyBorder="1" applyAlignment="1">
      <alignment horizontal="center" vertical="center" readingOrder="1"/>
    </xf>
    <xf numFmtId="0" fontId="26" fillId="18" borderId="2" xfId="0" applyFont="1" applyFill="1" applyBorder="1" applyAlignment="1">
      <alignment horizontal="center" vertical="center" readingOrder="1"/>
    </xf>
    <xf numFmtId="0" fontId="26" fillId="18" borderId="6" xfId="0" applyFont="1" applyFill="1" applyBorder="1" applyAlignment="1">
      <alignment horizontal="center" vertical="center" readingOrder="1"/>
    </xf>
    <xf numFmtId="0" fontId="7" fillId="2" borderId="4" xfId="0" quotePrefix="1" applyFont="1" applyFill="1" applyBorder="1" applyAlignment="1">
      <alignment horizontal="center" vertical="center" textRotation="90"/>
    </xf>
    <xf numFmtId="0" fontId="9" fillId="2" borderId="2" xfId="0" quotePrefix="1" applyFont="1" applyFill="1" applyBorder="1" applyAlignment="1">
      <alignment horizontal="center" vertical="center" textRotation="90"/>
    </xf>
    <xf numFmtId="0" fontId="9" fillId="2" borderId="5" xfId="0" quotePrefix="1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textRotation="90"/>
    </xf>
    <xf numFmtId="0" fontId="9" fillId="2" borderId="1" xfId="0" quotePrefix="1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view="pageBreakPreview" topLeftCell="A7" zoomScale="60" zoomScaleNormal="100" workbookViewId="0">
      <selection activeCell="J13" sqref="J13"/>
    </sheetView>
  </sheetViews>
  <sheetFormatPr defaultColWidth="12" defaultRowHeight="18.75"/>
  <cols>
    <col min="1" max="1" width="33.85546875" style="43" customWidth="1"/>
    <col min="2" max="2" width="19.5703125" style="43" customWidth="1"/>
    <col min="3" max="3" width="16.5703125" style="43" customWidth="1"/>
    <col min="4" max="7" width="12" style="43"/>
    <col min="8" max="8" width="10.5703125" style="43" customWidth="1"/>
    <col min="9" max="9" width="10.28515625" style="43" customWidth="1"/>
    <col min="10" max="10" width="8.85546875" style="43" customWidth="1"/>
    <col min="11" max="16384" width="12" style="43"/>
  </cols>
  <sheetData>
    <row r="1" spans="1:16" ht="40.5" customHeight="1">
      <c r="A1" s="96" t="s">
        <v>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90">
      <c r="A2" s="44" t="s">
        <v>0</v>
      </c>
      <c r="B2" s="44" t="s">
        <v>1</v>
      </c>
      <c r="C2" s="45" t="s">
        <v>2</v>
      </c>
      <c r="D2" s="44" t="s">
        <v>3</v>
      </c>
      <c r="E2" s="46" t="s">
        <v>4</v>
      </c>
      <c r="F2" s="46" t="s">
        <v>25</v>
      </c>
      <c r="G2" s="46" t="s">
        <v>5</v>
      </c>
      <c r="H2" s="47" t="s">
        <v>6</v>
      </c>
      <c r="I2" s="47" t="s">
        <v>7</v>
      </c>
      <c r="J2" s="47" t="s">
        <v>32</v>
      </c>
      <c r="K2" s="69" t="s">
        <v>26</v>
      </c>
      <c r="L2" s="69" t="s">
        <v>27</v>
      </c>
      <c r="M2" s="69" t="s">
        <v>28</v>
      </c>
      <c r="N2" s="48" t="s">
        <v>29</v>
      </c>
      <c r="O2" s="48" t="s">
        <v>30</v>
      </c>
      <c r="P2" s="48" t="s">
        <v>31</v>
      </c>
    </row>
    <row r="3" spans="1:16" ht="63.75" customHeight="1" thickBot="1">
      <c r="A3" s="91" t="s">
        <v>24</v>
      </c>
      <c r="B3" s="94">
        <v>1</v>
      </c>
      <c r="C3" s="58" t="s">
        <v>12</v>
      </c>
      <c r="D3" s="60">
        <v>77</v>
      </c>
      <c r="E3" s="61">
        <v>12533</v>
      </c>
      <c r="F3" s="61">
        <v>28065</v>
      </c>
      <c r="G3" s="61">
        <v>31779</v>
      </c>
      <c r="H3" s="62">
        <v>49.3</v>
      </c>
      <c r="I3" s="62">
        <v>42.5</v>
      </c>
      <c r="J3" s="62">
        <v>55</v>
      </c>
      <c r="K3" s="70">
        <f t="shared" ref="K3:K10" si="0">IF(D3&gt;=12,(IF(D3&gt;20,8,D3-12)*2+100)%*$B$15*11.5%,(100-(12-D3)*2)*$B$15%*11.5%)</f>
        <v>12006</v>
      </c>
      <c r="L3" s="70">
        <f>IF(D3&gt;=12,(IF(D3&gt;30,18,D3-12)*2+100)%*$B$16*11.5%,(100-(12-D3)*3)*$B$16%*11.5%)</f>
        <v>23460.000000000004</v>
      </c>
      <c r="M3" s="70">
        <f t="shared" ref="M3:M14" si="1">IF(D3&gt;=12,(IF(D3&gt;30,18,D3-12)*2+100)%*$B$17*11.5%,(100-(12-D3)*2)*$B$17%*11.5%)</f>
        <v>25024.000000000004</v>
      </c>
      <c r="N3" s="63">
        <f>((E3*H3)/K3)*(100+$B$18)%</f>
        <v>69.476413043478246</v>
      </c>
      <c r="O3" s="63">
        <f>((G3*I3)/L3)*(100+$B$18)%</f>
        <v>77.720380434782598</v>
      </c>
      <c r="P3" s="63">
        <f>((F3*J3)/M3)*(100+$B$18)%</f>
        <v>83.27310781649615</v>
      </c>
    </row>
    <row r="4" spans="1:16" ht="42.75" customHeight="1" thickTop="1" thickBot="1">
      <c r="A4" s="92"/>
      <c r="B4" s="94"/>
      <c r="C4" s="59" t="s">
        <v>13</v>
      </c>
      <c r="D4" s="64">
        <v>30</v>
      </c>
      <c r="E4" s="61">
        <v>12533</v>
      </c>
      <c r="F4" s="61">
        <v>28065</v>
      </c>
      <c r="G4" s="61">
        <v>31779</v>
      </c>
      <c r="H4" s="65">
        <v>49.3</v>
      </c>
      <c r="I4" s="65">
        <v>42.5</v>
      </c>
      <c r="J4" s="65">
        <v>55</v>
      </c>
      <c r="K4" s="71">
        <f t="shared" si="0"/>
        <v>12006</v>
      </c>
      <c r="L4" s="70">
        <f t="shared" ref="L4:L14" si="2">IF(D4&gt;=12,(IF(D4&gt;30,18,D4-12)*2+100)%*$B$16*11.5%,(100-(12-D4)*3)*$B$16%*11.5%)</f>
        <v>23460.000000000004</v>
      </c>
      <c r="M4" s="71">
        <f t="shared" si="1"/>
        <v>25024.000000000004</v>
      </c>
      <c r="N4" s="66">
        <f t="shared" ref="N4:N14" si="3">((E4*H4)/K4)*(100+$B$18)%</f>
        <v>69.476413043478246</v>
      </c>
      <c r="O4" s="66">
        <f t="shared" ref="O4:O14" si="4">((G4*I4)/L4)*(100+$B$18)%</f>
        <v>77.720380434782598</v>
      </c>
      <c r="P4" s="66">
        <f t="shared" ref="P4:P14" si="5">((F4*J4)/M4)*(100+$B$18)%</f>
        <v>83.27310781649615</v>
      </c>
    </row>
    <row r="5" spans="1:16" ht="37.5" customHeight="1" thickTop="1" thickBot="1">
      <c r="A5" s="92"/>
      <c r="B5" s="94"/>
      <c r="C5" s="59" t="s">
        <v>14</v>
      </c>
      <c r="D5" s="64">
        <v>30</v>
      </c>
      <c r="E5" s="61">
        <v>12533</v>
      </c>
      <c r="F5" s="61">
        <v>28065</v>
      </c>
      <c r="G5" s="61">
        <v>31779</v>
      </c>
      <c r="H5" s="65">
        <v>49.3</v>
      </c>
      <c r="I5" s="65">
        <v>42.5</v>
      </c>
      <c r="J5" s="65">
        <v>55</v>
      </c>
      <c r="K5" s="71">
        <f t="shared" si="0"/>
        <v>12006</v>
      </c>
      <c r="L5" s="70">
        <f t="shared" si="2"/>
        <v>23460.000000000004</v>
      </c>
      <c r="M5" s="71">
        <f t="shared" si="1"/>
        <v>25024.000000000004</v>
      </c>
      <c r="N5" s="66">
        <f t="shared" si="3"/>
        <v>69.476413043478246</v>
      </c>
      <c r="O5" s="66">
        <f t="shared" si="4"/>
        <v>77.720380434782598</v>
      </c>
      <c r="P5" s="66">
        <f t="shared" si="5"/>
        <v>83.27310781649615</v>
      </c>
    </row>
    <row r="6" spans="1:16" ht="27.75" customHeight="1" thickTop="1" thickBot="1">
      <c r="A6" s="92"/>
      <c r="B6" s="94"/>
      <c r="C6" s="59" t="s">
        <v>15</v>
      </c>
      <c r="D6" s="64">
        <v>16</v>
      </c>
      <c r="E6" s="61">
        <v>11669</v>
      </c>
      <c r="F6" s="61">
        <v>22287</v>
      </c>
      <c r="G6" s="61">
        <v>23112</v>
      </c>
      <c r="H6" s="65">
        <v>52.9</v>
      </c>
      <c r="I6" s="65">
        <v>58.2</v>
      </c>
      <c r="J6" s="65">
        <v>69.2</v>
      </c>
      <c r="K6" s="71">
        <f t="shared" si="0"/>
        <v>11178</v>
      </c>
      <c r="L6" s="70">
        <f t="shared" si="2"/>
        <v>18630</v>
      </c>
      <c r="M6" s="71">
        <f t="shared" si="1"/>
        <v>19872</v>
      </c>
      <c r="N6" s="66">
        <f t="shared" si="3"/>
        <v>74.551944444444445</v>
      </c>
      <c r="O6" s="66">
        <f t="shared" si="4"/>
        <v>97.472347826086974</v>
      </c>
      <c r="P6" s="66">
        <f t="shared" si="5"/>
        <v>104.77312500000002</v>
      </c>
    </row>
    <row r="7" spans="1:16" ht="35.25" customHeight="1" thickTop="1" thickBot="1">
      <c r="A7" s="92"/>
      <c r="B7" s="94"/>
      <c r="C7" s="59" t="s">
        <v>16</v>
      </c>
      <c r="D7" s="64">
        <v>16</v>
      </c>
      <c r="E7" s="61">
        <v>11669</v>
      </c>
      <c r="F7" s="61">
        <v>22287</v>
      </c>
      <c r="G7" s="61">
        <v>23112</v>
      </c>
      <c r="H7" s="65">
        <v>52.9</v>
      </c>
      <c r="I7" s="65">
        <v>58.2</v>
      </c>
      <c r="J7" s="65">
        <v>69.2</v>
      </c>
      <c r="K7" s="71">
        <f t="shared" si="0"/>
        <v>11178</v>
      </c>
      <c r="L7" s="70">
        <f t="shared" si="2"/>
        <v>18630</v>
      </c>
      <c r="M7" s="71">
        <f t="shared" si="1"/>
        <v>19872</v>
      </c>
      <c r="N7" s="66">
        <f t="shared" si="3"/>
        <v>74.551944444444445</v>
      </c>
      <c r="O7" s="66">
        <f t="shared" si="4"/>
        <v>97.472347826086974</v>
      </c>
      <c r="P7" s="66">
        <f t="shared" si="5"/>
        <v>104.77312500000002</v>
      </c>
    </row>
    <row r="8" spans="1:16" ht="33.75" customHeight="1" thickTop="1" thickBot="1">
      <c r="A8" s="92"/>
      <c r="B8" s="94"/>
      <c r="C8" s="59" t="s">
        <v>17</v>
      </c>
      <c r="D8" s="64">
        <v>16</v>
      </c>
      <c r="E8" s="61">
        <v>11669</v>
      </c>
      <c r="F8" s="61">
        <v>22287</v>
      </c>
      <c r="G8" s="61">
        <v>23112</v>
      </c>
      <c r="H8" s="65">
        <v>52.9</v>
      </c>
      <c r="I8" s="65">
        <v>58.2</v>
      </c>
      <c r="J8" s="65">
        <v>69.2</v>
      </c>
      <c r="K8" s="71">
        <f t="shared" si="0"/>
        <v>11178</v>
      </c>
      <c r="L8" s="70">
        <f t="shared" si="2"/>
        <v>18630</v>
      </c>
      <c r="M8" s="71">
        <f t="shared" si="1"/>
        <v>19872</v>
      </c>
      <c r="N8" s="66">
        <f t="shared" si="3"/>
        <v>74.551944444444445</v>
      </c>
      <c r="O8" s="66">
        <f t="shared" si="4"/>
        <v>97.472347826086974</v>
      </c>
      <c r="P8" s="66">
        <f t="shared" si="5"/>
        <v>104.77312500000002</v>
      </c>
    </row>
    <row r="9" spans="1:16" ht="39" customHeight="1" thickTop="1" thickBot="1">
      <c r="A9" s="92"/>
      <c r="B9" s="94"/>
      <c r="C9" s="59" t="s">
        <v>18</v>
      </c>
      <c r="D9" s="64">
        <v>16</v>
      </c>
      <c r="E9" s="61">
        <v>11669</v>
      </c>
      <c r="F9" s="61">
        <v>22287</v>
      </c>
      <c r="G9" s="61">
        <v>23112</v>
      </c>
      <c r="H9" s="65">
        <v>52.9</v>
      </c>
      <c r="I9" s="65">
        <v>58.2</v>
      </c>
      <c r="J9" s="65">
        <v>69.2</v>
      </c>
      <c r="K9" s="71">
        <f>IF(D9&gt;=12,(IF(D9&gt;20,8,D9-12)*2+100)%*$B$15*11.5%,(100-(12-D9)*2)*$B$15%*11.5%)</f>
        <v>11178</v>
      </c>
      <c r="L9" s="70">
        <f t="shared" si="2"/>
        <v>18630</v>
      </c>
      <c r="M9" s="71">
        <f t="shared" si="1"/>
        <v>19872</v>
      </c>
      <c r="N9" s="66">
        <f t="shared" si="3"/>
        <v>74.551944444444445</v>
      </c>
      <c r="O9" s="66">
        <f t="shared" si="4"/>
        <v>97.472347826086974</v>
      </c>
      <c r="P9" s="66">
        <f t="shared" si="5"/>
        <v>104.77312500000002</v>
      </c>
    </row>
    <row r="10" spans="1:16" ht="90" customHeight="1" thickTop="1" thickBot="1">
      <c r="A10" s="92"/>
      <c r="B10" s="94"/>
      <c r="C10" s="59" t="s">
        <v>19</v>
      </c>
      <c r="D10" s="64">
        <v>16</v>
      </c>
      <c r="E10" s="61">
        <v>11669</v>
      </c>
      <c r="F10" s="61">
        <v>22287</v>
      </c>
      <c r="G10" s="61">
        <v>23122</v>
      </c>
      <c r="H10" s="65">
        <v>52.9</v>
      </c>
      <c r="I10" s="65">
        <v>58.2</v>
      </c>
      <c r="J10" s="65">
        <v>69.2</v>
      </c>
      <c r="K10" s="71">
        <f t="shared" si="0"/>
        <v>11178</v>
      </c>
      <c r="L10" s="70">
        <f t="shared" si="2"/>
        <v>18630</v>
      </c>
      <c r="M10" s="71">
        <f t="shared" si="1"/>
        <v>19872</v>
      </c>
      <c r="N10" s="66">
        <f t="shared" si="3"/>
        <v>74.551944444444445</v>
      </c>
      <c r="O10" s="66">
        <f t="shared" si="4"/>
        <v>97.514521739130444</v>
      </c>
      <c r="P10" s="66">
        <f t="shared" si="5"/>
        <v>104.77312500000002</v>
      </c>
    </row>
    <row r="11" spans="1:16" ht="62.25" customHeight="1" thickTop="1" thickBot="1">
      <c r="A11" s="92"/>
      <c r="B11" s="94"/>
      <c r="C11" s="59" t="s">
        <v>20</v>
      </c>
      <c r="D11" s="64">
        <v>45</v>
      </c>
      <c r="E11" s="61">
        <v>12533</v>
      </c>
      <c r="F11" s="61">
        <v>28065</v>
      </c>
      <c r="G11" s="61">
        <v>31779</v>
      </c>
      <c r="H11" s="65">
        <v>49.3</v>
      </c>
      <c r="I11" s="65">
        <v>42.5</v>
      </c>
      <c r="J11" s="65">
        <v>55</v>
      </c>
      <c r="K11" s="71">
        <f>IF(D11&gt;=12,(IF(D11&gt;20,8,D11-12)*2+100)%*$B$15*11.5%,(100-(12-D11)*2)*$B$15%*11.5%)</f>
        <v>12006</v>
      </c>
      <c r="L11" s="70">
        <f t="shared" si="2"/>
        <v>23460.000000000004</v>
      </c>
      <c r="M11" s="71">
        <f t="shared" si="1"/>
        <v>25024.000000000004</v>
      </c>
      <c r="N11" s="66">
        <f t="shared" si="3"/>
        <v>69.476413043478246</v>
      </c>
      <c r="O11" s="66">
        <f t="shared" si="4"/>
        <v>77.720380434782598</v>
      </c>
      <c r="P11" s="66">
        <f t="shared" si="5"/>
        <v>83.27310781649615</v>
      </c>
    </row>
    <row r="12" spans="1:16" ht="59.25" customHeight="1" thickTop="1" thickBot="1">
      <c r="A12" s="92"/>
      <c r="B12" s="94"/>
      <c r="C12" s="59" t="s">
        <v>21</v>
      </c>
      <c r="D12" s="64">
        <v>16</v>
      </c>
      <c r="E12" s="61">
        <v>11669</v>
      </c>
      <c r="F12" s="61">
        <v>22287</v>
      </c>
      <c r="G12" s="61">
        <v>23112</v>
      </c>
      <c r="H12" s="65">
        <v>52.9</v>
      </c>
      <c r="I12" s="65">
        <v>58.4</v>
      </c>
      <c r="J12" s="65">
        <v>69.2</v>
      </c>
      <c r="K12" s="71">
        <f>IF(D12&gt;=12,(IF(D12&gt;20,8,D12-12)*2+100)%*$B$15*11.5%,(100-(12-D12)*2)*$B$15%*11.5%)</f>
        <v>11178</v>
      </c>
      <c r="L12" s="70">
        <f t="shared" si="2"/>
        <v>18630</v>
      </c>
      <c r="M12" s="71">
        <f t="shared" si="1"/>
        <v>19872</v>
      </c>
      <c r="N12" s="66">
        <f t="shared" si="3"/>
        <v>74.551944444444445</v>
      </c>
      <c r="O12" s="66">
        <f t="shared" si="4"/>
        <v>97.807304347826104</v>
      </c>
      <c r="P12" s="66">
        <f t="shared" si="5"/>
        <v>104.77312500000002</v>
      </c>
    </row>
    <row r="13" spans="1:16" ht="43.5" thickTop="1" thickBot="1">
      <c r="A13" s="92"/>
      <c r="B13" s="94"/>
      <c r="C13" s="59" t="s">
        <v>22</v>
      </c>
      <c r="D13" s="64">
        <v>14</v>
      </c>
      <c r="E13" s="61">
        <v>11237</v>
      </c>
      <c r="F13" s="61">
        <v>21461</v>
      </c>
      <c r="G13" s="61">
        <v>21874</v>
      </c>
      <c r="H13" s="65">
        <v>54.9</v>
      </c>
      <c r="I13" s="65">
        <v>61.7</v>
      </c>
      <c r="J13" s="65">
        <v>71.900000000000006</v>
      </c>
      <c r="K13" s="71">
        <f>IF(D13&gt;=12,(IF(D13&gt;20,8,D13-12)*2+100)%*$B$15*11.5%,(100-(12-D13)*2)*$B$15%*11.5%)</f>
        <v>10764</v>
      </c>
      <c r="L13" s="70">
        <f t="shared" si="2"/>
        <v>17940</v>
      </c>
      <c r="M13" s="71">
        <f t="shared" si="1"/>
        <v>19136</v>
      </c>
      <c r="N13" s="66">
        <f t="shared" si="3"/>
        <v>77.371818561872914</v>
      </c>
      <c r="O13" s="66">
        <f t="shared" si="4"/>
        <v>101.56046989966556</v>
      </c>
      <c r="P13" s="66">
        <f t="shared" si="5"/>
        <v>108.85827576295988</v>
      </c>
    </row>
    <row r="14" spans="1:16" ht="24" thickTop="1" thickBot="1">
      <c r="A14" s="93"/>
      <c r="B14" s="95"/>
      <c r="C14" s="59" t="s">
        <v>23</v>
      </c>
      <c r="D14" s="64">
        <v>20</v>
      </c>
      <c r="E14" s="61">
        <v>12533</v>
      </c>
      <c r="F14" s="61">
        <v>13938</v>
      </c>
      <c r="G14" s="61">
        <v>25589</v>
      </c>
      <c r="H14" s="65">
        <v>49.3</v>
      </c>
      <c r="I14" s="65">
        <v>52.7</v>
      </c>
      <c r="J14" s="65">
        <v>64.400000000000006</v>
      </c>
      <c r="K14" s="71">
        <f>IF(D14&gt;=12,(IF(D14&gt;20,8,D14-12)*2+100)%*$B$15*11.5%,(100-(12-D14)*2)*$B$15%*11.5%)</f>
        <v>12006</v>
      </c>
      <c r="L14" s="70">
        <f t="shared" si="2"/>
        <v>20010</v>
      </c>
      <c r="M14" s="71">
        <f t="shared" si="1"/>
        <v>21344</v>
      </c>
      <c r="N14" s="66">
        <f t="shared" si="3"/>
        <v>69.476413043478246</v>
      </c>
      <c r="O14" s="66">
        <f t="shared" si="4"/>
        <v>90.980979760119965</v>
      </c>
      <c r="P14" s="66">
        <f t="shared" si="5"/>
        <v>56.773318965517255</v>
      </c>
    </row>
    <row r="15" spans="1:16" ht="32.25" customHeight="1" thickTop="1">
      <c r="A15" s="68" t="s">
        <v>8</v>
      </c>
      <c r="B15" s="49">
        <v>90000</v>
      </c>
      <c r="C15" s="50"/>
      <c r="D15" s="51"/>
      <c r="E15" s="52"/>
      <c r="F15" s="52"/>
      <c r="G15" s="52"/>
      <c r="I15" s="53"/>
    </row>
    <row r="16" spans="1:16" ht="32.25" customHeight="1">
      <c r="A16" s="68" t="s">
        <v>9</v>
      </c>
      <c r="B16" s="49">
        <v>150000</v>
      </c>
      <c r="C16" s="50"/>
      <c r="D16" s="51"/>
      <c r="E16" s="52"/>
      <c r="F16" s="52"/>
      <c r="G16" s="52"/>
      <c r="I16" s="53"/>
    </row>
    <row r="17" spans="1:7" ht="36" customHeight="1">
      <c r="A17" s="68" t="s">
        <v>10</v>
      </c>
      <c r="B17" s="54">
        <v>160000</v>
      </c>
      <c r="C17" s="50"/>
      <c r="D17" s="51"/>
      <c r="E17" s="52"/>
      <c r="F17" s="52"/>
      <c r="G17" s="52"/>
    </row>
    <row r="18" spans="1:7" ht="25.5">
      <c r="A18" s="67" t="s">
        <v>11</v>
      </c>
      <c r="B18" s="55">
        <v>35</v>
      </c>
      <c r="C18" s="50"/>
      <c r="D18" s="51"/>
      <c r="E18" s="52"/>
      <c r="F18" s="52"/>
      <c r="G18" s="52"/>
    </row>
    <row r="19" spans="1:7">
      <c r="A19" s="56"/>
      <c r="B19" s="56"/>
      <c r="C19" s="57"/>
      <c r="D19" s="51"/>
      <c r="E19" s="52"/>
      <c r="F19" s="52"/>
      <c r="G19" s="52"/>
    </row>
  </sheetData>
  <mergeCells count="3">
    <mergeCell ref="A3:A14"/>
    <mergeCell ref="B3:B14"/>
    <mergeCell ref="A1:P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activeCell="A2" sqref="A1:XFD1048576"/>
    </sheetView>
  </sheetViews>
  <sheetFormatPr defaultRowHeight="15"/>
  <cols>
    <col min="1" max="1" width="26.140625" style="10" customWidth="1"/>
    <col min="2" max="2" width="14" style="10" customWidth="1"/>
    <col min="3" max="3" width="16.42578125" style="10" customWidth="1"/>
    <col min="4" max="4" width="9.5703125" style="10" customWidth="1"/>
    <col min="5" max="5" width="9" style="10" customWidth="1"/>
    <col min="6" max="6" width="10.28515625" style="10" customWidth="1"/>
    <col min="7" max="7" width="9.140625" style="10" customWidth="1"/>
    <col min="8" max="8" width="7.5703125" style="10" customWidth="1"/>
    <col min="9" max="9" width="7.7109375" style="10" customWidth="1"/>
    <col min="10" max="10" width="6.5703125" style="10" customWidth="1"/>
    <col min="11" max="11" width="8.7109375" style="10" customWidth="1"/>
    <col min="12" max="12" width="8.42578125" style="10" customWidth="1"/>
    <col min="13" max="14" width="8" style="10" customWidth="1"/>
    <col min="15" max="15" width="6.28515625" style="10" customWidth="1"/>
    <col min="16" max="16" width="7.28515625" style="10" customWidth="1"/>
    <col min="17" max="16384" width="9.140625" style="2"/>
  </cols>
  <sheetData>
    <row r="1" spans="1:16" ht="21" thickTop="1" thickBot="1">
      <c r="A1" s="72"/>
      <c r="B1" s="72"/>
      <c r="C1" s="73"/>
      <c r="D1" s="74"/>
      <c r="E1" s="75"/>
      <c r="F1" s="75"/>
      <c r="G1" s="75"/>
      <c r="H1" s="76"/>
      <c r="I1" s="76"/>
      <c r="J1" s="76"/>
      <c r="K1" s="77"/>
      <c r="L1" s="77"/>
      <c r="M1" s="77"/>
      <c r="N1" s="78"/>
      <c r="O1" s="78"/>
      <c r="P1" s="78"/>
    </row>
    <row r="2" spans="1:16" ht="20.25" customHeight="1" thickTop="1" thickBot="1">
      <c r="A2" s="97"/>
      <c r="B2" s="100"/>
      <c r="C2" s="79"/>
      <c r="D2" s="80"/>
      <c r="E2" s="81"/>
      <c r="F2" s="81"/>
      <c r="G2" s="81"/>
      <c r="H2" s="82"/>
      <c r="I2" s="82"/>
      <c r="J2" s="82"/>
      <c r="K2" s="83"/>
      <c r="L2" s="83"/>
      <c r="M2" s="83"/>
      <c r="N2" s="84"/>
      <c r="O2" s="84"/>
      <c r="P2" s="84"/>
    </row>
    <row r="3" spans="1:16" ht="20.25" customHeight="1" thickTop="1" thickBot="1">
      <c r="A3" s="98"/>
      <c r="B3" s="101"/>
      <c r="C3" s="79"/>
      <c r="D3" s="80"/>
      <c r="E3" s="81"/>
      <c r="F3" s="81"/>
      <c r="G3" s="81"/>
      <c r="H3" s="85"/>
      <c r="I3" s="85"/>
      <c r="J3" s="85"/>
      <c r="K3" s="86"/>
      <c r="L3" s="83"/>
      <c r="M3" s="86"/>
      <c r="N3" s="84"/>
      <c r="O3" s="84"/>
      <c r="P3" s="84"/>
    </row>
    <row r="4" spans="1:16" ht="20.25" customHeight="1" thickTop="1" thickBot="1">
      <c r="A4" s="98"/>
      <c r="B4" s="101"/>
      <c r="C4" s="79"/>
      <c r="D4" s="80"/>
      <c r="E4" s="81"/>
      <c r="F4" s="81"/>
      <c r="G4" s="81"/>
      <c r="H4" s="85"/>
      <c r="I4" s="85"/>
      <c r="J4" s="85"/>
      <c r="K4" s="86"/>
      <c r="L4" s="83"/>
      <c r="M4" s="86"/>
      <c r="N4" s="84"/>
      <c r="O4" s="84"/>
      <c r="P4" s="84"/>
    </row>
    <row r="5" spans="1:16" ht="20.25" customHeight="1" thickTop="1" thickBot="1">
      <c r="A5" s="98"/>
      <c r="B5" s="101"/>
      <c r="C5" s="79"/>
      <c r="D5" s="80"/>
      <c r="E5" s="81"/>
      <c r="F5" s="81"/>
      <c r="G5" s="81"/>
      <c r="H5" s="85"/>
      <c r="I5" s="85"/>
      <c r="J5" s="85"/>
      <c r="K5" s="86"/>
      <c r="L5" s="83"/>
      <c r="M5" s="86"/>
      <c r="N5" s="84"/>
      <c r="O5" s="84"/>
      <c r="P5" s="84"/>
    </row>
    <row r="6" spans="1:16" ht="20.25" customHeight="1" thickTop="1" thickBot="1">
      <c r="A6" s="98"/>
      <c r="B6" s="101"/>
      <c r="C6" s="79"/>
      <c r="D6" s="80"/>
      <c r="E6" s="81"/>
      <c r="F6" s="81"/>
      <c r="G6" s="81"/>
      <c r="H6" s="85"/>
      <c r="I6" s="85"/>
      <c r="J6" s="85"/>
      <c r="K6" s="86"/>
      <c r="L6" s="83"/>
      <c r="M6" s="86"/>
      <c r="N6" s="84"/>
      <c r="O6" s="84"/>
      <c r="P6" s="84"/>
    </row>
    <row r="7" spans="1:16" ht="20.25" customHeight="1" thickTop="1" thickBot="1">
      <c r="A7" s="98"/>
      <c r="B7" s="101"/>
      <c r="C7" s="79"/>
      <c r="D7" s="80"/>
      <c r="E7" s="81"/>
      <c r="F7" s="81"/>
      <c r="G7" s="81"/>
      <c r="H7" s="85"/>
      <c r="I7" s="85"/>
      <c r="J7" s="85"/>
      <c r="K7" s="86"/>
      <c r="L7" s="83"/>
      <c r="M7" s="86"/>
      <c r="N7" s="84"/>
      <c r="O7" s="84"/>
      <c r="P7" s="84"/>
    </row>
    <row r="8" spans="1:16" ht="20.25" customHeight="1" thickTop="1" thickBot="1">
      <c r="A8" s="98"/>
      <c r="B8" s="101"/>
      <c r="C8" s="79"/>
      <c r="D8" s="80"/>
      <c r="E8" s="81"/>
      <c r="F8" s="81"/>
      <c r="G8" s="81"/>
      <c r="H8" s="85"/>
      <c r="I8" s="85"/>
      <c r="J8" s="85"/>
      <c r="K8" s="86"/>
      <c r="L8" s="83"/>
      <c r="M8" s="86"/>
      <c r="N8" s="84"/>
      <c r="O8" s="84"/>
      <c r="P8" s="84"/>
    </row>
    <row r="9" spans="1:16" ht="26.25" customHeight="1" thickTop="1" thickBot="1">
      <c r="A9" s="98"/>
      <c r="B9" s="101"/>
      <c r="C9" s="79"/>
      <c r="D9" s="80"/>
      <c r="E9" s="81"/>
      <c r="F9" s="81"/>
      <c r="G9" s="81"/>
      <c r="H9" s="85"/>
      <c r="I9" s="85"/>
      <c r="J9" s="85"/>
      <c r="K9" s="86"/>
      <c r="L9" s="83"/>
      <c r="M9" s="86"/>
      <c r="N9" s="84"/>
      <c r="O9" s="84"/>
      <c r="P9" s="84"/>
    </row>
    <row r="10" spans="1:16" ht="30" customHeight="1" thickTop="1" thickBot="1">
      <c r="A10" s="98"/>
      <c r="B10" s="101"/>
      <c r="C10" s="79"/>
      <c r="D10" s="80"/>
      <c r="E10" s="81"/>
      <c r="F10" s="81"/>
      <c r="G10" s="81"/>
      <c r="H10" s="85"/>
      <c r="I10" s="85"/>
      <c r="J10" s="85"/>
      <c r="K10" s="86"/>
      <c r="L10" s="83"/>
      <c r="M10" s="86"/>
      <c r="N10" s="84"/>
      <c r="O10" s="84"/>
      <c r="P10" s="84"/>
    </row>
    <row r="11" spans="1:16" ht="29.25" customHeight="1" thickTop="1" thickBot="1">
      <c r="A11" s="98"/>
      <c r="B11" s="101"/>
      <c r="C11" s="79"/>
      <c r="D11" s="80"/>
      <c r="E11" s="81"/>
      <c r="F11" s="81"/>
      <c r="G11" s="81"/>
      <c r="H11" s="85"/>
      <c r="I11" s="85"/>
      <c r="J11" s="85"/>
      <c r="K11" s="86"/>
      <c r="L11" s="83"/>
      <c r="M11" s="86"/>
      <c r="N11" s="84"/>
      <c r="O11" s="84"/>
      <c r="P11" s="84"/>
    </row>
    <row r="12" spans="1:16" ht="21" thickTop="1" thickBot="1">
      <c r="A12" s="98"/>
      <c r="B12" s="101"/>
      <c r="C12" s="79"/>
      <c r="D12" s="80"/>
      <c r="E12" s="81"/>
      <c r="F12" s="81"/>
      <c r="G12" s="81"/>
      <c r="H12" s="85"/>
      <c r="I12" s="85"/>
      <c r="J12" s="85"/>
      <c r="K12" s="86"/>
      <c r="L12" s="83"/>
      <c r="M12" s="86"/>
      <c r="N12" s="84"/>
      <c r="O12" s="84"/>
      <c r="P12" s="84"/>
    </row>
    <row r="13" spans="1:16" ht="20.25" customHeight="1" thickTop="1" thickBot="1">
      <c r="A13" s="99"/>
      <c r="B13" s="102"/>
      <c r="C13" s="79"/>
      <c r="D13" s="80"/>
      <c r="E13" s="81"/>
      <c r="F13" s="81"/>
      <c r="G13" s="81"/>
      <c r="H13" s="85"/>
      <c r="I13" s="85"/>
      <c r="J13" s="85"/>
      <c r="K13" s="86"/>
      <c r="L13" s="83"/>
      <c r="M13" s="86"/>
      <c r="N13" s="84"/>
      <c r="O13" s="84"/>
      <c r="P13" s="84"/>
    </row>
    <row r="14" spans="1:16" ht="18.75" thickTop="1">
      <c r="A14" s="87"/>
      <c r="B14" s="88"/>
      <c r="C14" s="5"/>
      <c r="D14" s="6"/>
      <c r="E14" s="7"/>
      <c r="F14" s="7"/>
      <c r="G14" s="7"/>
      <c r="H14" s="8"/>
      <c r="I14" s="9"/>
      <c r="J14" s="8"/>
      <c r="K14" s="8"/>
      <c r="L14" s="8"/>
      <c r="M14" s="8"/>
      <c r="N14" s="8"/>
      <c r="O14" s="8"/>
      <c r="P14" s="8"/>
    </row>
    <row r="15" spans="1:16" ht="18">
      <c r="A15" s="87"/>
      <c r="B15" s="88"/>
      <c r="C15" s="5"/>
      <c r="D15" s="6"/>
      <c r="E15" s="7"/>
      <c r="F15" s="7"/>
      <c r="G15" s="7"/>
      <c r="H15" s="8"/>
      <c r="I15" s="9"/>
      <c r="J15" s="8"/>
      <c r="K15" s="8"/>
      <c r="L15" s="8"/>
      <c r="M15" s="8"/>
      <c r="N15" s="8"/>
      <c r="O15" s="8"/>
      <c r="P15" s="8"/>
    </row>
    <row r="16" spans="1:16" ht="18">
      <c r="A16" s="87"/>
      <c r="B16" s="89"/>
      <c r="C16" s="5"/>
      <c r="D16" s="6"/>
      <c r="E16" s="7"/>
      <c r="F16" s="7"/>
      <c r="G16" s="7"/>
      <c r="H16" s="8"/>
      <c r="I16" s="8"/>
      <c r="J16" s="8"/>
      <c r="K16" s="8"/>
      <c r="L16" s="8"/>
      <c r="M16" s="8"/>
      <c r="N16" s="8"/>
      <c r="O16" s="8"/>
      <c r="P16" s="8"/>
    </row>
    <row r="17" spans="1:16" ht="18">
      <c r="A17" s="87"/>
      <c r="B17" s="90"/>
      <c r="C17" s="5"/>
      <c r="D17" s="6"/>
      <c r="E17" s="7"/>
      <c r="F17" s="7"/>
      <c r="G17" s="7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8"/>
      <c r="C18" s="5"/>
      <c r="D18" s="6"/>
      <c r="E18" s="7"/>
      <c r="F18" s="7"/>
      <c r="G18" s="7"/>
      <c r="H18" s="8"/>
      <c r="I18" s="8"/>
      <c r="J18" s="8"/>
      <c r="K18" s="8"/>
      <c r="L18" s="8"/>
      <c r="M18" s="8"/>
      <c r="N18" s="8"/>
      <c r="O18" s="8"/>
      <c r="P18" s="8"/>
    </row>
  </sheetData>
  <mergeCells count="2">
    <mergeCell ref="A2:A13"/>
    <mergeCell ref="B2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activeCell="A2" sqref="A2:P17"/>
    </sheetView>
  </sheetViews>
  <sheetFormatPr defaultRowHeight="15"/>
  <cols>
    <col min="1" max="1" width="12.5703125" style="4" customWidth="1"/>
    <col min="2" max="2" width="11" style="4" customWidth="1"/>
    <col min="3" max="3" width="9.28515625" style="4" customWidth="1"/>
    <col min="4" max="4" width="5.42578125" style="4" customWidth="1"/>
    <col min="5" max="5" width="8.7109375" style="4" customWidth="1"/>
    <col min="6" max="6" width="10.28515625" style="4" customWidth="1"/>
    <col min="7" max="7" width="10" style="4" customWidth="1"/>
    <col min="8" max="8" width="5.42578125" style="4" customWidth="1"/>
    <col min="9" max="9" width="5.7109375" style="4" customWidth="1"/>
    <col min="10" max="10" width="4.7109375" style="4" customWidth="1"/>
    <col min="11" max="11" width="7.42578125" style="4" customWidth="1"/>
    <col min="12" max="13" width="7" style="4" customWidth="1"/>
    <col min="14" max="14" width="6" style="4" customWidth="1"/>
    <col min="15" max="15" width="5.5703125" style="4" customWidth="1"/>
    <col min="16" max="16" width="5.7109375" style="4" customWidth="1"/>
  </cols>
  <sheetData>
    <row r="1" spans="1:16" ht="80.25" thickTop="1" thickBot="1">
      <c r="A1" s="11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4" t="s">
        <v>25</v>
      </c>
      <c r="G1" s="14" t="s">
        <v>5</v>
      </c>
      <c r="H1" s="15" t="s">
        <v>6</v>
      </c>
      <c r="I1" s="15" t="s">
        <v>7</v>
      </c>
      <c r="J1" s="15" t="s">
        <v>32</v>
      </c>
      <c r="K1" s="16" t="s">
        <v>26</v>
      </c>
      <c r="L1" s="16" t="s">
        <v>27</v>
      </c>
      <c r="M1" s="16" t="s">
        <v>28</v>
      </c>
      <c r="N1" s="17" t="s">
        <v>29</v>
      </c>
      <c r="O1" s="17" t="s">
        <v>30</v>
      </c>
      <c r="P1" s="17" t="s">
        <v>31</v>
      </c>
    </row>
    <row r="2" spans="1:16" ht="18.75" thickTop="1" thickBot="1">
      <c r="A2" s="103"/>
      <c r="B2" s="106"/>
      <c r="C2" s="18"/>
      <c r="D2" s="19"/>
      <c r="E2" s="20"/>
      <c r="F2" s="20"/>
      <c r="G2" s="20"/>
      <c r="H2" s="21"/>
      <c r="I2" s="21"/>
      <c r="J2" s="21"/>
      <c r="K2" s="22"/>
      <c r="L2" s="22"/>
      <c r="M2" s="22"/>
      <c r="N2" s="23"/>
      <c r="O2" s="23"/>
      <c r="P2" s="23"/>
    </row>
    <row r="3" spans="1:16" ht="18.75" thickTop="1" thickBot="1">
      <c r="A3" s="104"/>
      <c r="B3" s="107"/>
      <c r="C3" s="18"/>
      <c r="D3" s="19"/>
      <c r="E3" s="20"/>
      <c r="F3" s="20"/>
      <c r="G3" s="20"/>
      <c r="H3" s="21"/>
      <c r="I3" s="21"/>
      <c r="J3" s="21"/>
      <c r="K3" s="22"/>
      <c r="L3" s="22"/>
      <c r="M3" s="22"/>
      <c r="N3" s="23"/>
      <c r="O3" s="23"/>
      <c r="P3" s="23"/>
    </row>
    <row r="4" spans="1:16" ht="20.25" customHeight="1" thickTop="1" thickBot="1">
      <c r="A4" s="104"/>
      <c r="B4" s="107"/>
      <c r="C4" s="18"/>
      <c r="D4" s="19"/>
      <c r="E4" s="20"/>
      <c r="F4" s="20"/>
      <c r="G4" s="20"/>
      <c r="H4" s="21"/>
      <c r="I4" s="21"/>
      <c r="J4" s="21"/>
      <c r="K4" s="22"/>
      <c r="L4" s="22"/>
      <c r="M4" s="22"/>
      <c r="N4" s="23"/>
      <c r="O4" s="23"/>
      <c r="P4" s="23"/>
    </row>
    <row r="5" spans="1:16" ht="18.75" thickTop="1" thickBot="1">
      <c r="A5" s="104"/>
      <c r="B5" s="107"/>
      <c r="C5" s="18"/>
      <c r="D5" s="19"/>
      <c r="E5" s="20"/>
      <c r="F5" s="20"/>
      <c r="G5" s="20"/>
      <c r="H5" s="21"/>
      <c r="I5" s="21"/>
      <c r="J5" s="21"/>
      <c r="K5" s="22"/>
      <c r="L5" s="22"/>
      <c r="M5" s="22"/>
      <c r="N5" s="23"/>
      <c r="O5" s="23"/>
      <c r="P5" s="23"/>
    </row>
    <row r="6" spans="1:16" ht="20.25" customHeight="1" thickTop="1" thickBot="1">
      <c r="A6" s="104"/>
      <c r="B6" s="107"/>
      <c r="C6" s="18"/>
      <c r="D6" s="19"/>
      <c r="E6" s="20"/>
      <c r="F6" s="20"/>
      <c r="G6" s="20"/>
      <c r="H6" s="21"/>
      <c r="I6" s="21"/>
      <c r="J6" s="21"/>
      <c r="K6" s="22"/>
      <c r="L6" s="22"/>
      <c r="M6" s="22"/>
      <c r="N6" s="23"/>
      <c r="O6" s="23"/>
      <c r="P6" s="23"/>
    </row>
    <row r="7" spans="1:16" ht="20.25" customHeight="1" thickTop="1" thickBot="1">
      <c r="A7" s="104"/>
      <c r="B7" s="107"/>
      <c r="C7" s="18"/>
      <c r="D7" s="19"/>
      <c r="E7" s="20"/>
      <c r="F7" s="20"/>
      <c r="G7" s="20"/>
      <c r="H7" s="21"/>
      <c r="I7" s="21"/>
      <c r="J7" s="21"/>
      <c r="K7" s="22"/>
      <c r="L7" s="22"/>
      <c r="M7" s="22"/>
      <c r="N7" s="23"/>
      <c r="O7" s="23"/>
      <c r="P7" s="23"/>
    </row>
    <row r="8" spans="1:16" ht="20.25" customHeight="1" thickTop="1" thickBot="1">
      <c r="A8" s="104"/>
      <c r="B8" s="107"/>
      <c r="C8" s="18"/>
      <c r="D8" s="19"/>
      <c r="E8" s="20"/>
      <c r="F8" s="20"/>
      <c r="G8" s="20"/>
      <c r="H8" s="21"/>
      <c r="I8" s="21"/>
      <c r="J8" s="21"/>
      <c r="K8" s="22"/>
      <c r="L8" s="22"/>
      <c r="M8" s="22"/>
      <c r="N8" s="23"/>
      <c r="O8" s="23"/>
      <c r="P8" s="23"/>
    </row>
    <row r="9" spans="1:16" ht="28.5" customHeight="1" thickTop="1" thickBot="1">
      <c r="A9" s="104"/>
      <c r="B9" s="107"/>
      <c r="C9" s="18"/>
      <c r="D9" s="19"/>
      <c r="E9" s="20"/>
      <c r="F9" s="20"/>
      <c r="G9" s="20"/>
      <c r="H9" s="21"/>
      <c r="I9" s="21"/>
      <c r="J9" s="21"/>
      <c r="K9" s="22"/>
      <c r="L9" s="22"/>
      <c r="M9" s="22"/>
      <c r="N9" s="23"/>
      <c r="O9" s="23"/>
      <c r="P9" s="23"/>
    </row>
    <row r="10" spans="1:16" ht="30" customHeight="1" thickTop="1" thickBot="1">
      <c r="A10" s="104"/>
      <c r="B10" s="107"/>
      <c r="C10" s="18"/>
      <c r="D10" s="19"/>
      <c r="E10" s="20"/>
      <c r="F10" s="20"/>
      <c r="G10" s="20"/>
      <c r="H10" s="21"/>
      <c r="I10" s="21"/>
      <c r="J10" s="21"/>
      <c r="K10" s="22"/>
      <c r="L10" s="22"/>
      <c r="M10" s="22"/>
      <c r="N10" s="23"/>
      <c r="O10" s="23"/>
      <c r="P10" s="23"/>
    </row>
    <row r="11" spans="1:16" ht="29.25" customHeight="1" thickTop="1" thickBot="1">
      <c r="A11" s="104"/>
      <c r="B11" s="107"/>
      <c r="C11" s="18"/>
      <c r="D11" s="19"/>
      <c r="E11" s="20"/>
      <c r="F11" s="20"/>
      <c r="G11" s="20"/>
      <c r="H11" s="21"/>
      <c r="I11" s="21"/>
      <c r="J11" s="21"/>
      <c r="K11" s="22"/>
      <c r="L11" s="22"/>
      <c r="M11" s="22"/>
      <c r="N11" s="23"/>
      <c r="O11" s="23"/>
      <c r="P11" s="23"/>
    </row>
    <row r="12" spans="1:16" ht="18.75" thickTop="1" thickBot="1">
      <c r="A12" s="104"/>
      <c r="B12" s="107"/>
      <c r="C12" s="18"/>
      <c r="D12" s="19"/>
      <c r="E12" s="20"/>
      <c r="F12" s="20"/>
      <c r="G12" s="20"/>
      <c r="H12" s="21"/>
      <c r="I12" s="21"/>
      <c r="J12" s="21"/>
      <c r="K12" s="22"/>
      <c r="L12" s="22"/>
      <c r="M12" s="22"/>
      <c r="N12" s="23"/>
      <c r="O12" s="23"/>
      <c r="P12" s="23"/>
    </row>
    <row r="13" spans="1:16" ht="18.75" thickTop="1" thickBot="1">
      <c r="A13" s="105"/>
      <c r="B13" s="108"/>
      <c r="C13" s="18"/>
      <c r="D13" s="19"/>
      <c r="E13" s="20"/>
      <c r="F13" s="20"/>
      <c r="G13" s="20"/>
      <c r="H13" s="21"/>
      <c r="I13" s="21"/>
      <c r="J13" s="21"/>
      <c r="K13" s="22"/>
      <c r="L13" s="22"/>
      <c r="M13" s="22"/>
      <c r="N13" s="23"/>
      <c r="O13" s="23"/>
      <c r="P13" s="23"/>
    </row>
    <row r="14" spans="1:16" ht="19.5" thickTop="1">
      <c r="A14" s="24"/>
      <c r="B14" s="25"/>
      <c r="C14" s="26"/>
      <c r="D14" s="27"/>
      <c r="E14" s="3"/>
      <c r="F14" s="3"/>
      <c r="G14" s="3"/>
      <c r="I14" s="28"/>
    </row>
    <row r="15" spans="1:16" ht="18.75">
      <c r="A15" s="24"/>
      <c r="B15" s="25"/>
      <c r="C15" s="26"/>
      <c r="D15" s="27"/>
      <c r="E15" s="3"/>
      <c r="F15" s="3"/>
      <c r="G15" s="3"/>
      <c r="I15" s="28"/>
    </row>
    <row r="16" spans="1:16" ht="18.75">
      <c r="A16" s="24"/>
      <c r="B16" s="29"/>
      <c r="C16" s="26"/>
      <c r="D16" s="27"/>
      <c r="E16" s="3"/>
      <c r="F16" s="3"/>
      <c r="G16" s="3"/>
    </row>
    <row r="17" spans="1:7" ht="18.75">
      <c r="A17" s="1"/>
      <c r="B17" s="30"/>
      <c r="C17" s="26"/>
      <c r="D17" s="27"/>
      <c r="E17" s="3"/>
      <c r="F17" s="3"/>
      <c r="G17" s="3"/>
    </row>
    <row r="18" spans="1:7">
      <c r="A18" s="31"/>
      <c r="B18" s="31"/>
      <c r="C18" s="26"/>
      <c r="D18" s="27"/>
      <c r="E18" s="3"/>
      <c r="F18" s="3"/>
      <c r="G18" s="3"/>
    </row>
  </sheetData>
  <mergeCells count="2">
    <mergeCell ref="A2:A13"/>
    <mergeCell ref="B2:B1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sqref="A1:P15"/>
    </sheetView>
  </sheetViews>
  <sheetFormatPr defaultRowHeight="15"/>
  <cols>
    <col min="1" max="3" width="9.85546875" style="4" customWidth="1"/>
    <col min="4" max="4" width="7.140625" style="4" customWidth="1"/>
    <col min="5" max="5" width="7.5703125" style="4" customWidth="1"/>
    <col min="6" max="6" width="8.42578125" style="4" customWidth="1"/>
    <col min="7" max="7" width="8.5703125" style="4" customWidth="1"/>
    <col min="8" max="8" width="6" style="4" customWidth="1"/>
    <col min="9" max="9" width="5.42578125" style="4" customWidth="1"/>
    <col min="10" max="10" width="5.28515625" style="4" customWidth="1"/>
    <col min="11" max="11" width="8.7109375" style="4" customWidth="1"/>
    <col min="12" max="12" width="8.42578125" style="4" customWidth="1"/>
    <col min="13" max="13" width="8.5703125" style="4" customWidth="1"/>
    <col min="14" max="14" width="6.28515625" style="4" customWidth="1"/>
    <col min="15" max="15" width="6.85546875" style="4" customWidth="1"/>
    <col min="16" max="16" width="5.140625" style="4" customWidth="1"/>
  </cols>
  <sheetData>
    <row r="1" spans="1:16" ht="17.25" thickTop="1" thickBot="1">
      <c r="A1" s="11"/>
      <c r="B1" s="11"/>
      <c r="C1" s="12"/>
      <c r="D1" s="13"/>
      <c r="E1" s="14"/>
      <c r="F1" s="14"/>
      <c r="G1" s="14"/>
      <c r="H1" s="15"/>
      <c r="I1" s="15"/>
      <c r="J1" s="15"/>
      <c r="K1" s="16"/>
      <c r="L1" s="16"/>
      <c r="M1" s="16"/>
      <c r="N1" s="17"/>
      <c r="O1" s="17"/>
      <c r="P1" s="17"/>
    </row>
    <row r="2" spans="1:16" ht="18.75" thickTop="1" thickBot="1">
      <c r="A2" s="103"/>
      <c r="B2" s="106"/>
      <c r="C2" s="18"/>
      <c r="D2" s="19"/>
      <c r="E2" s="20"/>
      <c r="F2" s="20"/>
      <c r="G2" s="20"/>
      <c r="H2" s="21"/>
      <c r="I2" s="21"/>
      <c r="J2" s="21"/>
      <c r="K2" s="22"/>
      <c r="L2" s="22"/>
      <c r="M2" s="22"/>
      <c r="N2" s="23"/>
      <c r="O2" s="23"/>
      <c r="P2" s="23"/>
    </row>
    <row r="3" spans="1:16" ht="18.75" thickTop="1" thickBot="1">
      <c r="A3" s="104"/>
      <c r="B3" s="107"/>
      <c r="C3" s="18"/>
      <c r="D3" s="19"/>
      <c r="E3" s="20"/>
      <c r="F3" s="20"/>
      <c r="G3" s="20"/>
      <c r="H3" s="21"/>
      <c r="I3" s="21"/>
      <c r="J3" s="21"/>
      <c r="K3" s="22"/>
      <c r="L3" s="22"/>
      <c r="M3" s="22"/>
      <c r="N3" s="23"/>
      <c r="O3" s="23"/>
      <c r="P3" s="23"/>
    </row>
    <row r="4" spans="1:16" ht="25.5" customHeight="1" thickTop="1" thickBot="1">
      <c r="A4" s="104"/>
      <c r="B4" s="107"/>
      <c r="C4" s="18"/>
      <c r="D4" s="19"/>
      <c r="E4" s="20"/>
      <c r="F4" s="20"/>
      <c r="G4" s="20"/>
      <c r="H4" s="21"/>
      <c r="I4" s="21"/>
      <c r="J4" s="21"/>
      <c r="K4" s="22"/>
      <c r="L4" s="22"/>
      <c r="M4" s="22"/>
      <c r="N4" s="23"/>
      <c r="O4" s="23"/>
      <c r="P4" s="23"/>
    </row>
    <row r="5" spans="1:16" ht="18.75" thickTop="1" thickBot="1">
      <c r="A5" s="104"/>
      <c r="B5" s="107"/>
      <c r="C5" s="18"/>
      <c r="D5" s="19"/>
      <c r="E5" s="20"/>
      <c r="F5" s="20"/>
      <c r="G5" s="20"/>
      <c r="H5" s="21"/>
      <c r="I5" s="21"/>
      <c r="J5" s="21"/>
      <c r="K5" s="22"/>
      <c r="L5" s="22"/>
      <c r="M5" s="22"/>
      <c r="N5" s="23"/>
      <c r="O5" s="23"/>
      <c r="P5" s="23"/>
    </row>
    <row r="6" spans="1:16" ht="27.75" customHeight="1" thickTop="1" thickBot="1">
      <c r="A6" s="104"/>
      <c r="B6" s="107"/>
      <c r="C6" s="18"/>
      <c r="D6" s="19"/>
      <c r="E6" s="20"/>
      <c r="F6" s="20"/>
      <c r="G6" s="20"/>
      <c r="H6" s="21"/>
      <c r="I6" s="21"/>
      <c r="J6" s="21"/>
      <c r="K6" s="22"/>
      <c r="L6" s="22"/>
      <c r="M6" s="22"/>
      <c r="N6" s="23"/>
      <c r="O6" s="23"/>
      <c r="P6" s="23"/>
    </row>
    <row r="7" spans="1:16" ht="27.75" customHeight="1" thickTop="1" thickBot="1">
      <c r="A7" s="104"/>
      <c r="B7" s="107"/>
      <c r="C7" s="18"/>
      <c r="D7" s="19"/>
      <c r="E7" s="20"/>
      <c r="F7" s="20"/>
      <c r="G7" s="20"/>
      <c r="H7" s="21"/>
      <c r="I7" s="21"/>
      <c r="J7" s="21"/>
      <c r="K7" s="22"/>
      <c r="L7" s="22"/>
      <c r="M7" s="22"/>
      <c r="N7" s="23"/>
      <c r="O7" s="23"/>
      <c r="P7" s="23"/>
    </row>
    <row r="8" spans="1:16" ht="25.5" customHeight="1" thickTop="1" thickBot="1">
      <c r="A8" s="104"/>
      <c r="B8" s="107"/>
      <c r="C8" s="18"/>
      <c r="D8" s="19"/>
      <c r="E8" s="20"/>
      <c r="F8" s="20"/>
      <c r="G8" s="20"/>
      <c r="H8" s="21"/>
      <c r="I8" s="21"/>
      <c r="J8" s="21"/>
      <c r="K8" s="22"/>
      <c r="L8" s="22"/>
      <c r="M8" s="22"/>
      <c r="N8" s="23"/>
      <c r="O8" s="23"/>
      <c r="P8" s="23"/>
    </row>
    <row r="9" spans="1:16" ht="29.25" customHeight="1" thickTop="1" thickBot="1">
      <c r="A9" s="104"/>
      <c r="B9" s="107"/>
      <c r="C9" s="18"/>
      <c r="D9" s="19"/>
      <c r="E9" s="20"/>
      <c r="F9" s="20"/>
      <c r="G9" s="20"/>
      <c r="H9" s="21"/>
      <c r="I9" s="21"/>
      <c r="J9" s="21"/>
      <c r="K9" s="22"/>
      <c r="L9" s="22"/>
      <c r="M9" s="22"/>
      <c r="N9" s="23"/>
      <c r="O9" s="23"/>
      <c r="P9" s="23"/>
    </row>
    <row r="10" spans="1:16" ht="30" customHeight="1" thickTop="1" thickBot="1">
      <c r="A10" s="104"/>
      <c r="B10" s="107"/>
      <c r="C10" s="18"/>
      <c r="D10" s="19"/>
      <c r="E10" s="20"/>
      <c r="F10" s="20"/>
      <c r="G10" s="20"/>
      <c r="H10" s="21"/>
      <c r="I10" s="21"/>
      <c r="J10" s="21"/>
      <c r="K10" s="22"/>
      <c r="L10" s="22"/>
      <c r="M10" s="22"/>
      <c r="N10" s="23"/>
      <c r="O10" s="23"/>
      <c r="P10" s="23"/>
    </row>
    <row r="11" spans="1:16" ht="29.25" customHeight="1" thickTop="1" thickBot="1">
      <c r="A11" s="104"/>
      <c r="B11" s="107"/>
      <c r="C11" s="18"/>
      <c r="D11" s="19"/>
      <c r="E11" s="20"/>
      <c r="F11" s="20"/>
      <c r="G11" s="20"/>
      <c r="H11" s="21"/>
      <c r="I11" s="21"/>
      <c r="J11" s="21"/>
      <c r="K11" s="22"/>
      <c r="L11" s="22"/>
      <c r="M11" s="22"/>
      <c r="N11" s="23"/>
      <c r="O11" s="23"/>
      <c r="P11" s="23"/>
    </row>
    <row r="12" spans="1:16" ht="18.75" thickTop="1" thickBot="1">
      <c r="A12" s="104"/>
      <c r="B12" s="107"/>
      <c r="C12" s="18"/>
      <c r="D12" s="19"/>
      <c r="E12" s="20"/>
      <c r="F12" s="20"/>
      <c r="G12" s="20"/>
      <c r="H12" s="21"/>
      <c r="I12" s="21"/>
      <c r="J12" s="21"/>
      <c r="K12" s="22"/>
      <c r="L12" s="22"/>
      <c r="M12" s="22"/>
      <c r="N12" s="23"/>
      <c r="O12" s="23"/>
      <c r="P12" s="23"/>
    </row>
    <row r="13" spans="1:16" ht="18.75" thickTop="1" thickBot="1">
      <c r="A13" s="105"/>
      <c r="B13" s="108"/>
      <c r="C13" s="18"/>
      <c r="D13" s="19"/>
      <c r="E13" s="20"/>
      <c r="F13" s="20"/>
      <c r="G13" s="20"/>
      <c r="H13" s="21"/>
      <c r="I13" s="21"/>
      <c r="J13" s="21"/>
      <c r="K13" s="22"/>
      <c r="L13" s="22"/>
      <c r="M13" s="22"/>
      <c r="N13" s="23"/>
      <c r="O13" s="23"/>
      <c r="P13" s="23"/>
    </row>
    <row r="14" spans="1:16" ht="19.5" thickTop="1">
      <c r="A14" s="24"/>
      <c r="B14" s="25"/>
      <c r="C14" s="26"/>
      <c r="D14" s="27"/>
      <c r="E14" s="3"/>
      <c r="F14" s="3"/>
      <c r="G14" s="3"/>
      <c r="I14" s="28"/>
    </row>
    <row r="15" spans="1:16" ht="18.75">
      <c r="A15" s="24"/>
      <c r="B15" s="25"/>
      <c r="C15" s="26"/>
      <c r="D15" s="27"/>
      <c r="E15" s="3"/>
      <c r="F15" s="3"/>
      <c r="G15" s="3"/>
      <c r="I15" s="28"/>
    </row>
    <row r="16" spans="1:16" ht="18.75">
      <c r="A16" s="24" t="s">
        <v>10</v>
      </c>
      <c r="B16" s="29">
        <v>170000</v>
      </c>
      <c r="C16" s="26"/>
      <c r="D16" s="27"/>
      <c r="E16" s="3"/>
      <c r="F16" s="3"/>
      <c r="G16" s="3"/>
    </row>
    <row r="17" spans="1:7" ht="18.75">
      <c r="A17" s="1" t="s">
        <v>11</v>
      </c>
      <c r="B17" s="30">
        <v>36.799999999999997</v>
      </c>
      <c r="C17" s="26"/>
      <c r="D17" s="27"/>
      <c r="E17" s="3"/>
      <c r="F17" s="3"/>
      <c r="G17" s="3"/>
    </row>
    <row r="18" spans="1:7">
      <c r="A18" s="31"/>
      <c r="B18" s="31"/>
      <c r="C18" s="26"/>
      <c r="D18" s="27"/>
      <c r="E18" s="3"/>
      <c r="F18" s="3"/>
      <c r="G18" s="3"/>
    </row>
  </sheetData>
  <mergeCells count="2">
    <mergeCell ref="A2:A13"/>
    <mergeCell ref="B2:B1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sqref="A1:P13"/>
    </sheetView>
  </sheetViews>
  <sheetFormatPr defaultRowHeight="15"/>
  <cols>
    <col min="1" max="1" width="9.42578125" style="4" customWidth="1"/>
    <col min="2" max="2" width="11.28515625" style="4" customWidth="1"/>
    <col min="3" max="4" width="9.42578125" style="4" customWidth="1"/>
    <col min="5" max="6" width="8.140625" style="4" customWidth="1"/>
    <col min="7" max="7" width="7.85546875" style="4" customWidth="1"/>
    <col min="8" max="8" width="6" style="4" customWidth="1"/>
    <col min="9" max="9" width="5.140625" style="4" customWidth="1"/>
    <col min="10" max="10" width="5.42578125" style="4" customWidth="1"/>
    <col min="11" max="11" width="7.28515625" style="4" customWidth="1"/>
    <col min="12" max="12" width="7.42578125" style="4" customWidth="1"/>
    <col min="13" max="13" width="6.85546875" style="4" customWidth="1"/>
    <col min="14" max="14" width="6.140625" style="4" customWidth="1"/>
    <col min="15" max="15" width="6.42578125" style="4" customWidth="1"/>
    <col min="16" max="16" width="6.5703125" style="4" customWidth="1"/>
  </cols>
  <sheetData>
    <row r="1" spans="1:16" ht="56.25" customHeight="1" thickTop="1" thickBot="1">
      <c r="A1" s="11"/>
      <c r="B1" s="11"/>
      <c r="C1" s="12"/>
      <c r="D1" s="13"/>
      <c r="E1" s="14"/>
      <c r="F1" s="14"/>
      <c r="G1" s="14"/>
      <c r="H1" s="15"/>
      <c r="I1" s="15"/>
      <c r="J1" s="15"/>
      <c r="K1" s="16"/>
      <c r="L1" s="16"/>
      <c r="M1" s="16"/>
      <c r="N1" s="17"/>
      <c r="O1" s="17"/>
      <c r="P1" s="17"/>
    </row>
    <row r="2" spans="1:16" ht="24.75" customHeight="1" thickTop="1" thickBot="1">
      <c r="A2" s="103"/>
      <c r="B2" s="106"/>
      <c r="C2" s="18"/>
      <c r="D2" s="19"/>
      <c r="E2" s="20"/>
      <c r="F2" s="20"/>
      <c r="G2" s="20"/>
      <c r="H2" s="21"/>
      <c r="I2" s="21"/>
      <c r="J2" s="21"/>
      <c r="K2" s="22"/>
      <c r="L2" s="22"/>
      <c r="M2" s="22"/>
      <c r="N2" s="23"/>
      <c r="O2" s="23"/>
      <c r="P2" s="23"/>
    </row>
    <row r="3" spans="1:16" ht="27.75" customHeight="1" thickTop="1" thickBot="1">
      <c r="A3" s="104"/>
      <c r="B3" s="107"/>
      <c r="C3" s="18"/>
      <c r="D3" s="19"/>
      <c r="E3" s="20"/>
      <c r="F3" s="20"/>
      <c r="G3" s="20"/>
      <c r="H3" s="21"/>
      <c r="I3" s="21"/>
      <c r="J3" s="21"/>
      <c r="K3" s="22"/>
      <c r="L3" s="22"/>
      <c r="M3" s="22"/>
      <c r="N3" s="23"/>
      <c r="O3" s="23"/>
      <c r="P3" s="23"/>
    </row>
    <row r="4" spans="1:16" ht="22.5" customHeight="1" thickTop="1" thickBot="1">
      <c r="A4" s="104"/>
      <c r="B4" s="107"/>
      <c r="C4" s="18"/>
      <c r="D4" s="19"/>
      <c r="E4" s="20"/>
      <c r="F4" s="20"/>
      <c r="G4" s="20"/>
      <c r="H4" s="21"/>
      <c r="I4" s="21"/>
      <c r="J4" s="21"/>
      <c r="K4" s="22"/>
      <c r="L4" s="22"/>
      <c r="M4" s="22"/>
      <c r="N4" s="23"/>
      <c r="O4" s="23"/>
      <c r="P4" s="23"/>
    </row>
    <row r="5" spans="1:16" ht="93.75" customHeight="1" thickTop="1" thickBot="1">
      <c r="A5" s="104"/>
      <c r="B5" s="107"/>
      <c r="C5" s="18"/>
      <c r="D5" s="19"/>
      <c r="E5" s="20"/>
      <c r="F5" s="20"/>
      <c r="G5" s="20"/>
      <c r="H5" s="21"/>
      <c r="I5" s="21"/>
      <c r="J5" s="21"/>
      <c r="K5" s="22"/>
      <c r="L5" s="22"/>
      <c r="M5" s="22"/>
      <c r="N5" s="23"/>
      <c r="O5" s="23"/>
      <c r="P5" s="23"/>
    </row>
    <row r="6" spans="1:16" ht="20.25" customHeight="1" thickTop="1" thickBot="1">
      <c r="A6" s="104"/>
      <c r="B6" s="107"/>
      <c r="C6" s="18"/>
      <c r="D6" s="19"/>
      <c r="E6" s="20"/>
      <c r="F6" s="20"/>
      <c r="G6" s="20"/>
      <c r="H6" s="21"/>
      <c r="I6" s="21"/>
      <c r="J6" s="21"/>
      <c r="K6" s="22"/>
      <c r="L6" s="22"/>
      <c r="M6" s="22"/>
      <c r="N6" s="23"/>
      <c r="O6" s="23"/>
      <c r="P6" s="23"/>
    </row>
    <row r="7" spans="1:16" ht="15.75" customHeight="1" thickTop="1" thickBot="1">
      <c r="A7" s="104"/>
      <c r="B7" s="107"/>
      <c r="C7" s="18"/>
      <c r="D7" s="19"/>
      <c r="E7" s="20"/>
      <c r="F7" s="20"/>
      <c r="G7" s="20"/>
      <c r="H7" s="21"/>
      <c r="I7" s="21"/>
      <c r="J7" s="21"/>
      <c r="K7" s="22"/>
      <c r="L7" s="22"/>
      <c r="M7" s="22"/>
      <c r="N7" s="23"/>
      <c r="O7" s="23"/>
      <c r="P7" s="23"/>
    </row>
    <row r="8" spans="1:16" ht="35.25" customHeight="1" thickTop="1" thickBot="1">
      <c r="A8" s="104"/>
      <c r="B8" s="107"/>
      <c r="C8" s="18"/>
      <c r="D8" s="19"/>
      <c r="E8" s="20"/>
      <c r="F8" s="20"/>
      <c r="G8" s="20"/>
      <c r="H8" s="21"/>
      <c r="I8" s="21"/>
      <c r="J8" s="21"/>
      <c r="K8" s="22"/>
      <c r="L8" s="22"/>
      <c r="M8" s="22"/>
      <c r="N8" s="23"/>
      <c r="O8" s="23"/>
      <c r="P8" s="23"/>
    </row>
    <row r="9" spans="1:16" ht="56.25" customHeight="1" thickTop="1" thickBot="1">
      <c r="A9" s="104"/>
      <c r="B9" s="107"/>
      <c r="C9" s="18"/>
      <c r="D9" s="19"/>
      <c r="E9" s="20"/>
      <c r="F9" s="20"/>
      <c r="G9" s="20"/>
      <c r="H9" s="21"/>
      <c r="I9" s="21"/>
      <c r="J9" s="21"/>
      <c r="K9" s="22"/>
      <c r="L9" s="22"/>
      <c r="M9" s="22"/>
      <c r="N9" s="23"/>
      <c r="O9" s="23"/>
      <c r="P9" s="23"/>
    </row>
    <row r="10" spans="1:16" ht="25.5" customHeight="1" thickTop="1" thickBot="1">
      <c r="A10" s="104"/>
      <c r="B10" s="107"/>
      <c r="C10" s="18"/>
      <c r="D10" s="19"/>
      <c r="E10" s="20"/>
      <c r="F10" s="20"/>
      <c r="G10" s="20"/>
      <c r="H10" s="21"/>
      <c r="I10" s="21"/>
      <c r="J10" s="21"/>
      <c r="K10" s="22"/>
      <c r="L10" s="22"/>
      <c r="M10" s="22"/>
      <c r="N10" s="23"/>
      <c r="O10" s="23"/>
      <c r="P10" s="23"/>
    </row>
    <row r="11" spans="1:16" ht="21" customHeight="1" thickTop="1" thickBot="1">
      <c r="A11" s="104"/>
      <c r="B11" s="107"/>
      <c r="C11" s="18"/>
      <c r="D11" s="19"/>
      <c r="E11" s="20"/>
      <c r="F11" s="20"/>
      <c r="G11" s="20"/>
      <c r="H11" s="21"/>
      <c r="I11" s="21"/>
      <c r="J11" s="21"/>
      <c r="K11" s="22"/>
      <c r="L11" s="22"/>
      <c r="M11" s="22"/>
      <c r="N11" s="23"/>
      <c r="O11" s="23"/>
      <c r="P11" s="23"/>
    </row>
    <row r="12" spans="1:16" ht="36" customHeight="1" thickTop="1" thickBot="1">
      <c r="A12" s="104"/>
      <c r="B12" s="107"/>
      <c r="C12" s="18"/>
      <c r="D12" s="19"/>
      <c r="E12" s="20"/>
      <c r="F12" s="20"/>
      <c r="G12" s="20"/>
      <c r="H12" s="21"/>
      <c r="I12" s="21"/>
      <c r="J12" s="21"/>
      <c r="K12" s="22"/>
      <c r="L12" s="22"/>
      <c r="M12" s="22"/>
      <c r="N12" s="23"/>
      <c r="O12" s="23"/>
      <c r="P12" s="23"/>
    </row>
    <row r="13" spans="1:16" ht="19.5" customHeight="1" thickTop="1" thickBot="1">
      <c r="A13" s="105"/>
      <c r="B13" s="108"/>
      <c r="C13" s="18"/>
      <c r="D13" s="19"/>
      <c r="E13" s="20"/>
      <c r="F13" s="20"/>
      <c r="G13" s="20"/>
      <c r="H13" s="21"/>
      <c r="I13" s="21"/>
      <c r="J13" s="21"/>
      <c r="K13" s="22"/>
      <c r="L13" s="22"/>
      <c r="M13" s="22"/>
      <c r="N13" s="23"/>
      <c r="O13" s="23"/>
      <c r="P13" s="23"/>
    </row>
    <row r="14" spans="1:16" ht="16.5" customHeight="1" thickTop="1">
      <c r="A14" s="24" t="s">
        <v>8</v>
      </c>
      <c r="B14" s="25">
        <v>145000</v>
      </c>
      <c r="C14" s="26"/>
      <c r="D14" s="27"/>
      <c r="E14" s="3"/>
      <c r="F14" s="3"/>
      <c r="G14" s="3"/>
      <c r="I14" s="28"/>
    </row>
    <row r="15" spans="1:16" ht="15.75" customHeight="1">
      <c r="A15" s="24" t="s">
        <v>9</v>
      </c>
      <c r="B15" s="25">
        <v>220000</v>
      </c>
      <c r="C15" s="26"/>
      <c r="D15" s="27"/>
      <c r="E15" s="3"/>
      <c r="F15" s="3"/>
      <c r="G15" s="3"/>
      <c r="I15" s="28"/>
    </row>
    <row r="16" spans="1:16" ht="13.5" customHeight="1">
      <c r="A16" s="24" t="s">
        <v>10</v>
      </c>
      <c r="B16" s="29">
        <v>220000</v>
      </c>
      <c r="C16" s="26"/>
      <c r="D16" s="27"/>
      <c r="E16" s="3"/>
      <c r="F16" s="3"/>
      <c r="G16" s="3"/>
    </row>
    <row r="17" spans="1:7" ht="18.75">
      <c r="A17" s="1" t="s">
        <v>11</v>
      </c>
      <c r="B17" s="30">
        <v>36.799999999999997</v>
      </c>
      <c r="C17" s="26"/>
      <c r="D17" s="27"/>
      <c r="E17" s="3"/>
      <c r="F17" s="3"/>
      <c r="G17" s="3"/>
    </row>
    <row r="18" spans="1:7">
      <c r="A18" s="31"/>
      <c r="B18" s="31"/>
      <c r="C18" s="26"/>
      <c r="D18" s="27"/>
      <c r="E18" s="3"/>
      <c r="F18" s="3"/>
      <c r="G18" s="3"/>
    </row>
  </sheetData>
  <mergeCells count="2">
    <mergeCell ref="A2:A13"/>
    <mergeCell ref="B2:B1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sqref="A1:P13"/>
    </sheetView>
  </sheetViews>
  <sheetFormatPr defaultRowHeight="15"/>
  <cols>
    <col min="1" max="1" width="8.42578125" style="40" customWidth="1"/>
    <col min="2" max="2" width="10.140625" style="40" customWidth="1"/>
    <col min="3" max="3" width="9.140625" style="40" customWidth="1"/>
    <col min="4" max="4" width="7.5703125" style="40" customWidth="1"/>
    <col min="5" max="5" width="8.5703125" style="40" customWidth="1"/>
    <col min="6" max="6" width="7.85546875" style="40" customWidth="1"/>
    <col min="7" max="7" width="9.140625" style="40" customWidth="1"/>
    <col min="8" max="8" width="6.28515625" style="40" customWidth="1"/>
    <col min="9" max="9" width="5" style="40" customWidth="1"/>
    <col min="10" max="10" width="6.140625" style="40" customWidth="1"/>
    <col min="11" max="11" width="8.28515625" style="40" customWidth="1"/>
    <col min="12" max="12" width="6.7109375" style="40" customWidth="1"/>
    <col min="13" max="13" width="7.5703125" style="40" customWidth="1"/>
    <col min="14" max="14" width="7.28515625" style="40" customWidth="1"/>
    <col min="15" max="15" width="5.7109375" style="40" customWidth="1"/>
    <col min="16" max="16" width="7.140625" style="40" customWidth="1"/>
  </cols>
  <sheetData>
    <row r="1" spans="1:16" ht="15.75">
      <c r="A1" s="11"/>
      <c r="B1" s="11"/>
      <c r="C1" s="12"/>
      <c r="D1" s="13"/>
      <c r="E1" s="14"/>
      <c r="F1" s="14"/>
      <c r="G1" s="14"/>
      <c r="H1" s="32"/>
      <c r="I1" s="32"/>
      <c r="J1" s="32"/>
      <c r="K1" s="33"/>
      <c r="L1" s="33"/>
      <c r="M1" s="33"/>
      <c r="N1" s="34"/>
      <c r="O1" s="34"/>
      <c r="P1" s="34"/>
    </row>
    <row r="2" spans="1:16" ht="17.25">
      <c r="A2" s="109"/>
      <c r="B2" s="111"/>
      <c r="C2" s="18"/>
      <c r="D2" s="19"/>
      <c r="E2" s="20"/>
      <c r="F2" s="20"/>
      <c r="G2" s="20"/>
      <c r="H2" s="21"/>
      <c r="I2" s="21"/>
      <c r="J2" s="21"/>
      <c r="K2" s="35"/>
      <c r="L2" s="35"/>
      <c r="M2" s="35"/>
      <c r="N2" s="36"/>
      <c r="O2" s="36"/>
      <c r="P2" s="36"/>
    </row>
    <row r="3" spans="1:16" ht="17.25">
      <c r="A3" s="110"/>
      <c r="B3" s="111"/>
      <c r="C3" s="18"/>
      <c r="D3" s="19"/>
      <c r="E3" s="20"/>
      <c r="F3" s="20"/>
      <c r="G3" s="20"/>
      <c r="H3" s="21"/>
      <c r="I3" s="21"/>
      <c r="J3" s="21"/>
      <c r="K3" s="35"/>
      <c r="L3" s="35"/>
      <c r="M3" s="35"/>
      <c r="N3" s="36"/>
      <c r="O3" s="36"/>
      <c r="P3" s="36"/>
    </row>
    <row r="4" spans="1:16" ht="20.25" customHeight="1">
      <c r="A4" s="110"/>
      <c r="B4" s="111"/>
      <c r="C4" s="18"/>
      <c r="D4" s="19"/>
      <c r="E4" s="20"/>
      <c r="F4" s="20"/>
      <c r="G4" s="20"/>
      <c r="H4" s="21"/>
      <c r="I4" s="21"/>
      <c r="J4" s="21"/>
      <c r="K4" s="35"/>
      <c r="L4" s="35"/>
      <c r="M4" s="35"/>
      <c r="N4" s="36"/>
      <c r="O4" s="36"/>
      <c r="P4" s="36"/>
    </row>
    <row r="5" spans="1:16" ht="17.25">
      <c r="A5" s="110"/>
      <c r="B5" s="111"/>
      <c r="C5" s="18"/>
      <c r="D5" s="19"/>
      <c r="E5" s="20"/>
      <c r="F5" s="20"/>
      <c r="G5" s="20"/>
      <c r="H5" s="21"/>
      <c r="I5" s="21"/>
      <c r="J5" s="21"/>
      <c r="K5" s="35"/>
      <c r="L5" s="35"/>
      <c r="M5" s="35"/>
      <c r="N5" s="36"/>
      <c r="O5" s="36"/>
      <c r="P5" s="36"/>
    </row>
    <row r="6" spans="1:16" ht="20.25" customHeight="1">
      <c r="A6" s="110"/>
      <c r="B6" s="111"/>
      <c r="C6" s="18"/>
      <c r="D6" s="19"/>
      <c r="E6" s="20"/>
      <c r="F6" s="20"/>
      <c r="G6" s="20"/>
      <c r="H6" s="21"/>
      <c r="I6" s="21"/>
      <c r="J6" s="21"/>
      <c r="K6" s="35"/>
      <c r="L6" s="35"/>
      <c r="M6" s="35"/>
      <c r="N6" s="36"/>
      <c r="O6" s="36"/>
      <c r="P6" s="36"/>
    </row>
    <row r="7" spans="1:16" ht="60.75" customHeight="1">
      <c r="A7" s="110"/>
      <c r="B7" s="111"/>
      <c r="C7" s="18"/>
      <c r="D7" s="19"/>
      <c r="E7" s="20"/>
      <c r="F7" s="20"/>
      <c r="G7" s="20"/>
      <c r="H7" s="21"/>
      <c r="I7" s="21"/>
      <c r="J7" s="21"/>
      <c r="K7" s="35"/>
      <c r="L7" s="35"/>
      <c r="M7" s="35"/>
      <c r="N7" s="36"/>
      <c r="O7" s="36"/>
      <c r="P7" s="36"/>
    </row>
    <row r="8" spans="1:16" ht="20.25" customHeight="1">
      <c r="A8" s="110"/>
      <c r="B8" s="111"/>
      <c r="C8" s="18"/>
      <c r="D8" s="19"/>
      <c r="E8" s="20"/>
      <c r="F8" s="20"/>
      <c r="G8" s="20"/>
      <c r="H8" s="21"/>
      <c r="I8" s="21"/>
      <c r="J8" s="21"/>
      <c r="K8" s="35"/>
      <c r="L8" s="35"/>
      <c r="M8" s="35"/>
      <c r="N8" s="36"/>
      <c r="O8" s="36"/>
      <c r="P8" s="36"/>
    </row>
    <row r="9" spans="1:16" ht="56.25" customHeight="1">
      <c r="A9" s="110"/>
      <c r="B9" s="111"/>
      <c r="C9" s="18"/>
      <c r="D9" s="19"/>
      <c r="E9" s="20"/>
      <c r="F9" s="20"/>
      <c r="G9" s="20"/>
      <c r="H9" s="21"/>
      <c r="I9" s="21"/>
      <c r="J9" s="21"/>
      <c r="K9" s="35"/>
      <c r="L9" s="35"/>
      <c r="M9" s="35"/>
      <c r="N9" s="36"/>
      <c r="O9" s="36"/>
      <c r="P9" s="36"/>
    </row>
    <row r="10" spans="1:16" ht="40.5" customHeight="1">
      <c r="A10" s="110"/>
      <c r="B10" s="111"/>
      <c r="C10" s="18"/>
      <c r="D10" s="19"/>
      <c r="E10" s="20"/>
      <c r="F10" s="20"/>
      <c r="G10" s="20"/>
      <c r="H10" s="21"/>
      <c r="I10" s="21"/>
      <c r="J10" s="21"/>
      <c r="K10" s="35"/>
      <c r="L10" s="35"/>
      <c r="M10" s="35"/>
      <c r="N10" s="36"/>
      <c r="O10" s="36"/>
      <c r="P10" s="36"/>
    </row>
    <row r="11" spans="1:16" ht="29.25" customHeight="1">
      <c r="A11" s="110"/>
      <c r="B11" s="111"/>
      <c r="C11" s="18"/>
      <c r="D11" s="19"/>
      <c r="E11" s="20"/>
      <c r="F11" s="20"/>
      <c r="G11" s="20"/>
      <c r="H11" s="21"/>
      <c r="I11" s="21"/>
      <c r="J11" s="21"/>
      <c r="K11" s="35"/>
      <c r="L11" s="35"/>
      <c r="M11" s="35"/>
      <c r="N11" s="36"/>
      <c r="O11" s="36"/>
      <c r="P11" s="36"/>
    </row>
    <row r="12" spans="1:16" ht="17.25">
      <c r="A12" s="110"/>
      <c r="B12" s="111"/>
      <c r="C12" s="18"/>
      <c r="D12" s="19"/>
      <c r="E12" s="20"/>
      <c r="F12" s="20"/>
      <c r="G12" s="20"/>
      <c r="H12" s="21"/>
      <c r="I12" s="21"/>
      <c r="J12" s="21"/>
      <c r="K12" s="42"/>
      <c r="L12" s="42"/>
      <c r="M12" s="42"/>
      <c r="N12" s="36"/>
      <c r="O12" s="36"/>
      <c r="P12" s="36"/>
    </row>
    <row r="13" spans="1:16" ht="17.25">
      <c r="A13" s="110"/>
      <c r="B13" s="111"/>
      <c r="C13" s="18"/>
      <c r="D13" s="19"/>
      <c r="E13" s="20"/>
      <c r="F13" s="20"/>
      <c r="G13" s="20"/>
      <c r="H13" s="21"/>
      <c r="I13" s="21"/>
      <c r="J13" s="21"/>
      <c r="K13" s="42"/>
      <c r="L13" s="42"/>
      <c r="M13" s="42"/>
      <c r="N13" s="36"/>
      <c r="O13" s="36"/>
      <c r="P13" s="36"/>
    </row>
    <row r="14" spans="1:16" ht="18.75">
      <c r="A14" s="24" t="s">
        <v>8</v>
      </c>
      <c r="B14" s="25">
        <v>70000</v>
      </c>
      <c r="C14" s="37"/>
      <c r="D14" s="38"/>
      <c r="E14" s="39"/>
      <c r="F14" s="39"/>
      <c r="G14" s="39"/>
      <c r="I14" s="41"/>
    </row>
    <row r="15" spans="1:16" ht="18.75">
      <c r="A15" s="24" t="s">
        <v>9</v>
      </c>
      <c r="B15" s="25">
        <v>200000</v>
      </c>
      <c r="C15" s="37"/>
      <c r="D15" s="38"/>
      <c r="E15" s="39"/>
      <c r="F15" s="39"/>
      <c r="G15" s="39"/>
      <c r="I15" s="41"/>
    </row>
    <row r="16" spans="1:16" ht="18.75">
      <c r="A16" s="24" t="s">
        <v>10</v>
      </c>
      <c r="B16" s="29">
        <v>200000</v>
      </c>
      <c r="C16" s="37"/>
      <c r="D16" s="38"/>
      <c r="E16" s="39"/>
      <c r="F16" s="39"/>
      <c r="G16" s="39"/>
    </row>
    <row r="17" spans="1:7" ht="18.75">
      <c r="A17" s="1" t="s">
        <v>11</v>
      </c>
      <c r="B17" s="30">
        <v>36.799999999999997</v>
      </c>
      <c r="C17" s="37"/>
      <c r="D17" s="38"/>
      <c r="E17" s="39"/>
      <c r="F17" s="39"/>
      <c r="G17" s="39"/>
    </row>
    <row r="18" spans="1:7">
      <c r="C18" s="37"/>
      <c r="D18" s="38"/>
      <c r="E18" s="39"/>
      <c r="F18" s="39"/>
      <c r="G18" s="39"/>
    </row>
  </sheetData>
  <mergeCells count="2">
    <mergeCell ref="A2:A13"/>
    <mergeCell ref="B2:B1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workbookViewId="0">
      <selection sqref="A1:P31"/>
    </sheetView>
  </sheetViews>
  <sheetFormatPr defaultRowHeight="15"/>
  <cols>
    <col min="1" max="1" width="11.7109375" style="40" customWidth="1"/>
    <col min="2" max="2" width="13.42578125" style="40" customWidth="1"/>
    <col min="3" max="3" width="11" style="40" customWidth="1"/>
    <col min="4" max="4" width="7.42578125" style="40" customWidth="1"/>
    <col min="5" max="5" width="8" style="40" customWidth="1"/>
    <col min="6" max="6" width="8.28515625" style="40" customWidth="1"/>
    <col min="7" max="7" width="10.85546875" style="40" customWidth="1"/>
    <col min="8" max="8" width="6.42578125" style="40" customWidth="1"/>
    <col min="9" max="9" width="5.140625" style="40" customWidth="1"/>
    <col min="10" max="10" width="5.5703125" style="40" customWidth="1"/>
    <col min="11" max="11" width="7.28515625" style="40" customWidth="1"/>
    <col min="12" max="12" width="9.5703125" style="40" customWidth="1"/>
    <col min="13" max="13" width="9.7109375" style="40" customWidth="1"/>
    <col min="14" max="15" width="5.85546875" style="40" customWidth="1"/>
    <col min="16" max="16" width="7" style="40" customWidth="1"/>
  </cols>
  <sheetData>
    <row r="1" spans="1:16" ht="15.75">
      <c r="A1" s="11"/>
      <c r="B1" s="11"/>
      <c r="C1" s="12"/>
      <c r="D1" s="13"/>
      <c r="E1" s="14"/>
      <c r="F1" s="14"/>
      <c r="G1" s="14"/>
      <c r="H1" s="32"/>
      <c r="I1" s="32"/>
      <c r="J1" s="32"/>
      <c r="K1" s="33"/>
      <c r="L1" s="33"/>
      <c r="M1" s="33"/>
      <c r="N1" s="34"/>
      <c r="O1" s="34"/>
      <c r="P1" s="34"/>
    </row>
    <row r="2" spans="1:16" ht="17.25">
      <c r="A2" s="109"/>
      <c r="B2" s="111"/>
      <c r="C2" s="18"/>
      <c r="D2" s="19"/>
      <c r="E2" s="20"/>
      <c r="F2" s="20"/>
      <c r="G2" s="20"/>
      <c r="H2" s="21"/>
      <c r="I2" s="21"/>
      <c r="J2" s="21"/>
      <c r="K2" s="35"/>
      <c r="L2" s="35"/>
      <c r="M2" s="35"/>
      <c r="N2" s="36"/>
      <c r="O2" s="36"/>
      <c r="P2" s="36"/>
    </row>
    <row r="3" spans="1:16" ht="17.25">
      <c r="A3" s="110"/>
      <c r="B3" s="111"/>
      <c r="C3" s="18"/>
      <c r="D3" s="19"/>
      <c r="E3" s="20"/>
      <c r="F3" s="20"/>
      <c r="G3" s="20"/>
      <c r="H3" s="21"/>
      <c r="I3" s="21"/>
      <c r="J3" s="21"/>
      <c r="K3" s="35"/>
      <c r="L3" s="35"/>
      <c r="M3" s="35"/>
      <c r="N3" s="36"/>
      <c r="O3" s="36"/>
      <c r="P3" s="36"/>
    </row>
    <row r="4" spans="1:16" ht="20.25" customHeight="1">
      <c r="A4" s="110"/>
      <c r="B4" s="111"/>
      <c r="C4" s="18"/>
      <c r="D4" s="19"/>
      <c r="E4" s="20"/>
      <c r="F4" s="20"/>
      <c r="G4" s="20"/>
      <c r="H4" s="21"/>
      <c r="I4" s="21"/>
      <c r="J4" s="21"/>
      <c r="K4" s="35"/>
      <c r="L4" s="35"/>
      <c r="M4" s="35"/>
      <c r="N4" s="36"/>
      <c r="O4" s="36"/>
      <c r="P4" s="36"/>
    </row>
    <row r="5" spans="1:16" ht="17.25">
      <c r="A5" s="110"/>
      <c r="B5" s="111"/>
      <c r="C5" s="18"/>
      <c r="D5" s="19"/>
      <c r="E5" s="20"/>
      <c r="F5" s="20"/>
      <c r="G5" s="20"/>
      <c r="H5" s="21"/>
      <c r="I5" s="21"/>
      <c r="J5" s="21"/>
      <c r="K5" s="35"/>
      <c r="L5" s="35"/>
      <c r="M5" s="35"/>
      <c r="N5" s="36"/>
      <c r="O5" s="36"/>
      <c r="P5" s="36"/>
    </row>
    <row r="6" spans="1:16" ht="27" customHeight="1">
      <c r="A6" s="110"/>
      <c r="B6" s="111"/>
      <c r="C6" s="18"/>
      <c r="D6" s="19"/>
      <c r="E6" s="20"/>
      <c r="F6" s="20"/>
      <c r="G6" s="20"/>
      <c r="H6" s="21"/>
      <c r="I6" s="21"/>
      <c r="J6" s="21"/>
      <c r="K6" s="35"/>
      <c r="L6" s="35"/>
      <c r="M6" s="35"/>
      <c r="N6" s="36"/>
      <c r="O6" s="36"/>
      <c r="P6" s="36"/>
    </row>
    <row r="7" spans="1:16" ht="20.25" customHeight="1">
      <c r="A7" s="110"/>
      <c r="B7" s="111"/>
      <c r="C7" s="18"/>
      <c r="D7" s="19"/>
      <c r="E7" s="20"/>
      <c r="F7" s="20"/>
      <c r="G7" s="20"/>
      <c r="H7" s="21"/>
      <c r="I7" s="21"/>
      <c r="J7" s="21"/>
      <c r="K7" s="35"/>
      <c r="L7" s="35"/>
      <c r="M7" s="35"/>
      <c r="N7" s="36"/>
      <c r="O7" s="36"/>
      <c r="P7" s="36"/>
    </row>
    <row r="8" spans="1:16" ht="22.5" customHeight="1">
      <c r="A8" s="110"/>
      <c r="B8" s="111"/>
      <c r="C8" s="18"/>
      <c r="D8" s="19"/>
      <c r="E8" s="20"/>
      <c r="F8" s="20"/>
      <c r="G8" s="20"/>
      <c r="H8" s="21"/>
      <c r="I8" s="21"/>
      <c r="J8" s="21"/>
      <c r="K8" s="35"/>
      <c r="L8" s="35"/>
      <c r="M8" s="35"/>
      <c r="N8" s="36"/>
      <c r="O8" s="36"/>
      <c r="P8" s="36"/>
    </row>
    <row r="9" spans="1:16" ht="23.25" customHeight="1">
      <c r="A9" s="110"/>
      <c r="B9" s="111"/>
      <c r="C9" s="18"/>
      <c r="D9" s="19"/>
      <c r="E9" s="20"/>
      <c r="F9" s="20"/>
      <c r="G9" s="20"/>
      <c r="H9" s="21"/>
      <c r="I9" s="21"/>
      <c r="J9" s="21"/>
      <c r="K9" s="35"/>
      <c r="L9" s="35"/>
      <c r="M9" s="35"/>
      <c r="N9" s="36"/>
      <c r="O9" s="36"/>
      <c r="P9" s="36"/>
    </row>
    <row r="10" spans="1:16" ht="30" customHeight="1">
      <c r="A10" s="110"/>
      <c r="B10" s="111"/>
      <c r="C10" s="18"/>
      <c r="D10" s="19"/>
      <c r="E10" s="20"/>
      <c r="F10" s="20"/>
      <c r="G10" s="20"/>
      <c r="H10" s="21"/>
      <c r="I10" s="21"/>
      <c r="J10" s="21"/>
      <c r="K10" s="35"/>
      <c r="L10" s="35"/>
      <c r="M10" s="35"/>
      <c r="N10" s="36"/>
      <c r="O10" s="36"/>
      <c r="P10" s="36"/>
    </row>
    <row r="11" spans="1:16" ht="42" customHeight="1">
      <c r="A11" s="110"/>
      <c r="B11" s="111"/>
      <c r="C11" s="18"/>
      <c r="D11" s="19"/>
      <c r="E11" s="20"/>
      <c r="F11" s="20"/>
      <c r="G11" s="20"/>
      <c r="H11" s="21"/>
      <c r="I11" s="21"/>
      <c r="J11" s="21"/>
      <c r="K11" s="35"/>
      <c r="L11" s="35"/>
      <c r="M11" s="35"/>
      <c r="N11" s="36"/>
      <c r="O11" s="36"/>
      <c r="P11" s="36"/>
    </row>
    <row r="12" spans="1:16" ht="17.25">
      <c r="A12" s="110"/>
      <c r="B12" s="111"/>
      <c r="C12" s="18"/>
      <c r="D12" s="19"/>
      <c r="E12" s="20"/>
      <c r="F12" s="20"/>
      <c r="G12" s="20"/>
      <c r="H12" s="21"/>
      <c r="I12" s="21"/>
      <c r="J12" s="21"/>
      <c r="K12" s="35"/>
      <c r="L12" s="35"/>
      <c r="M12" s="35"/>
      <c r="N12" s="36"/>
      <c r="O12" s="36"/>
      <c r="P12" s="36"/>
    </row>
    <row r="13" spans="1:16" ht="17.25">
      <c r="A13" s="110"/>
      <c r="B13" s="111"/>
      <c r="C13" s="18"/>
      <c r="D13" s="19"/>
      <c r="E13" s="20"/>
      <c r="F13" s="20"/>
      <c r="G13" s="20"/>
      <c r="H13" s="21"/>
      <c r="I13" s="21"/>
      <c r="J13" s="21"/>
      <c r="K13" s="35"/>
      <c r="L13" s="35"/>
      <c r="M13" s="35"/>
      <c r="N13" s="36"/>
      <c r="O13" s="36"/>
      <c r="P13" s="36"/>
    </row>
    <row r="14" spans="1:16" ht="18.75">
      <c r="A14" s="24"/>
      <c r="B14" s="25"/>
      <c r="C14" s="37"/>
      <c r="D14" s="38"/>
      <c r="E14" s="39"/>
      <c r="F14" s="39"/>
      <c r="G14" s="39"/>
      <c r="I14" s="41"/>
    </row>
    <row r="15" spans="1:16" ht="18.75">
      <c r="A15" s="24"/>
      <c r="B15" s="25"/>
      <c r="C15" s="37"/>
      <c r="D15" s="38"/>
      <c r="E15" s="39"/>
      <c r="F15" s="39"/>
      <c r="G15" s="39"/>
      <c r="I15" s="41"/>
    </row>
    <row r="16" spans="1:16" ht="18.75">
      <c r="A16" s="24"/>
      <c r="B16" s="29"/>
      <c r="C16" s="37"/>
      <c r="D16" s="38"/>
      <c r="E16" s="39"/>
      <c r="F16" s="39"/>
      <c r="G16" s="39"/>
    </row>
    <row r="17" spans="1:7" ht="18.75">
      <c r="A17" s="1"/>
      <c r="B17" s="30"/>
      <c r="C17" s="37"/>
      <c r="D17" s="38"/>
      <c r="E17" s="39"/>
      <c r="F17" s="39"/>
      <c r="G17" s="39"/>
    </row>
    <row r="18" spans="1:7">
      <c r="C18" s="37"/>
      <c r="D18" s="38"/>
      <c r="E18" s="39"/>
      <c r="F18" s="39"/>
      <c r="G18" s="39"/>
    </row>
  </sheetData>
  <mergeCells count="2">
    <mergeCell ref="A2:A13"/>
    <mergeCell ref="B2:B1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Dargiz</dc:creator>
  <cp:lastModifiedBy>dehckadeh-c</cp:lastModifiedBy>
  <cp:lastPrinted>2025-01-27T07:10:57Z</cp:lastPrinted>
  <dcterms:created xsi:type="dcterms:W3CDTF">2024-01-07T16:04:58Z</dcterms:created>
  <dcterms:modified xsi:type="dcterms:W3CDTF">2025-04-06T04:55:51Z</dcterms:modified>
</cp:coreProperties>
</file>