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 activeTab="5"/>
  </bookViews>
  <sheets>
    <sheet name="Sheet1" sheetId="1" r:id="rId1"/>
    <sheet name="Sheet3" sheetId="3" r:id="rId2"/>
    <sheet name="Sheet4" sheetId="4" r:id="rId3"/>
    <sheet name="Sheet5" sheetId="5" r:id="rId4"/>
    <sheet name="Sheet6" sheetId="6" r:id="rId5"/>
    <sheet name="Sheet7" sheetId="7" r:id="rId6"/>
    <sheet name="Sheet9" sheetId="9" r:id="rId7"/>
    <sheet name="Sheet2" sheetId="10" r:id="rId8"/>
  </sheets>
  <definedNames>
    <definedName name="_xlnm.Print_Area" localSheetId="6">Sheet9!$A$1:$O$17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9" l="1"/>
  <c r="L13" i="9"/>
  <c r="O13" i="9" s="1"/>
  <c r="K13" i="9"/>
  <c r="N13" i="9" s="1"/>
  <c r="M12" i="9"/>
  <c r="L12" i="9"/>
  <c r="O12" i="9" s="1"/>
  <c r="K12" i="9"/>
  <c r="N12" i="9" s="1"/>
  <c r="M11" i="9"/>
  <c r="L11" i="9"/>
  <c r="O11" i="9" s="1"/>
  <c r="K11" i="9"/>
  <c r="N11" i="9" s="1"/>
  <c r="M10" i="9"/>
  <c r="L10" i="9"/>
  <c r="O10" i="9" s="1"/>
  <c r="K10" i="9"/>
  <c r="N10" i="9" s="1"/>
  <c r="M9" i="9"/>
  <c r="L9" i="9"/>
  <c r="O9" i="9" s="1"/>
  <c r="K9" i="9"/>
  <c r="N9" i="9" s="1"/>
  <c r="M8" i="9"/>
  <c r="L8" i="9"/>
  <c r="O8" i="9" s="1"/>
  <c r="K8" i="9"/>
  <c r="N8" i="9" s="1"/>
  <c r="M7" i="9"/>
  <c r="L7" i="9"/>
  <c r="O7" i="9" s="1"/>
  <c r="K7" i="9"/>
  <c r="N7" i="9" s="1"/>
  <c r="M6" i="9"/>
  <c r="L6" i="9"/>
  <c r="O6" i="9" s="1"/>
  <c r="K6" i="9"/>
  <c r="N6" i="9" s="1"/>
  <c r="M5" i="9"/>
  <c r="L5" i="9"/>
  <c r="O5" i="9" s="1"/>
  <c r="K5" i="9"/>
  <c r="N5" i="9" s="1"/>
  <c r="M4" i="9"/>
  <c r="L4" i="9"/>
  <c r="O4" i="9" s="1"/>
  <c r="K4" i="9"/>
  <c r="N4" i="9" s="1"/>
  <c r="M3" i="9"/>
  <c r="L3" i="9"/>
  <c r="O3" i="9" s="1"/>
  <c r="K3" i="9"/>
  <c r="N3" i="9" s="1"/>
  <c r="M2" i="9"/>
  <c r="L2" i="9"/>
  <c r="O2" i="9" s="1"/>
  <c r="K2" i="9"/>
  <c r="N2" i="9" s="1"/>
  <c r="N4" i="7" l="1"/>
  <c r="N5" i="7"/>
  <c r="N6" i="7"/>
  <c r="N7" i="7"/>
  <c r="N8" i="7"/>
  <c r="N9" i="7"/>
  <c r="N10" i="7"/>
  <c r="N11" i="7"/>
  <c r="N12" i="7"/>
  <c r="N13" i="7"/>
  <c r="N14" i="7"/>
  <c r="N3" i="7"/>
  <c r="M4" i="6"/>
  <c r="M5" i="6"/>
  <c r="M6" i="6"/>
  <c r="M7" i="6"/>
  <c r="M8" i="6"/>
  <c r="M9" i="6"/>
  <c r="M10" i="6"/>
  <c r="M11" i="6"/>
  <c r="M12" i="6"/>
  <c r="M3" i="6"/>
  <c r="M4" i="5"/>
  <c r="M5" i="5"/>
  <c r="M6" i="5"/>
  <c r="M7" i="5"/>
  <c r="M8" i="5"/>
  <c r="M9" i="5"/>
  <c r="M10" i="5"/>
  <c r="M11" i="5"/>
  <c r="M12" i="5"/>
  <c r="M13" i="5"/>
  <c r="M14" i="5"/>
  <c r="M3" i="5"/>
  <c r="M4" i="4"/>
  <c r="M5" i="4"/>
  <c r="M6" i="4"/>
  <c r="M7" i="4"/>
  <c r="M8" i="4"/>
  <c r="M9" i="4"/>
  <c r="M10" i="4"/>
  <c r="M11" i="4"/>
  <c r="M12" i="4"/>
  <c r="M13" i="4"/>
  <c r="M14" i="4"/>
  <c r="M3" i="4"/>
  <c r="L4" i="1" l="1"/>
  <c r="L5" i="1"/>
  <c r="L6" i="1"/>
  <c r="L7" i="1"/>
  <c r="L8" i="1"/>
  <c r="L9" i="1"/>
  <c r="L10" i="1"/>
  <c r="L11" i="1"/>
  <c r="L12" i="1"/>
  <c r="L13" i="1"/>
  <c r="L14" i="1"/>
  <c r="L3" i="1"/>
  <c r="K9" i="1" l="1"/>
  <c r="K10" i="1"/>
  <c r="M4" i="7" l="1"/>
  <c r="O4" i="7"/>
  <c r="M5" i="7"/>
  <c r="O5" i="7"/>
  <c r="M6" i="7"/>
  <c r="O6" i="7"/>
  <c r="M7" i="7"/>
  <c r="O7" i="7"/>
  <c r="M8" i="7"/>
  <c r="O8" i="7"/>
  <c r="M9" i="7"/>
  <c r="O9" i="7"/>
  <c r="M10" i="7"/>
  <c r="O10" i="7"/>
  <c r="M11" i="7"/>
  <c r="O11" i="7"/>
  <c r="M12" i="7"/>
  <c r="O12" i="7"/>
  <c r="M13" i="7"/>
  <c r="O13" i="7"/>
  <c r="M14" i="7"/>
  <c r="O14" i="7"/>
  <c r="O3" i="7"/>
  <c r="M3" i="7"/>
  <c r="L4" i="6"/>
  <c r="N4" i="6"/>
  <c r="L5" i="6"/>
  <c r="N5" i="6"/>
  <c r="L6" i="6"/>
  <c r="N6" i="6"/>
  <c r="L7" i="6"/>
  <c r="N7" i="6"/>
  <c r="L8" i="6"/>
  <c r="N8" i="6"/>
  <c r="L9" i="6"/>
  <c r="N9" i="6"/>
  <c r="L10" i="6"/>
  <c r="N10" i="6"/>
  <c r="L11" i="6"/>
  <c r="N11" i="6"/>
  <c r="L12" i="6"/>
  <c r="N12" i="6"/>
  <c r="N3" i="6"/>
  <c r="L3" i="6"/>
  <c r="L4" i="5"/>
  <c r="N4" i="5"/>
  <c r="L5" i="5"/>
  <c r="N5" i="5"/>
  <c r="L6" i="5"/>
  <c r="N6" i="5"/>
  <c r="L7" i="5"/>
  <c r="N7" i="5"/>
  <c r="L8" i="5"/>
  <c r="N8" i="5"/>
  <c r="L9" i="5"/>
  <c r="N9" i="5"/>
  <c r="L10" i="5"/>
  <c r="N10" i="5"/>
  <c r="L11" i="5"/>
  <c r="N11" i="5"/>
  <c r="L12" i="5"/>
  <c r="N12" i="5"/>
  <c r="L13" i="5"/>
  <c r="N13" i="5"/>
  <c r="L14" i="5"/>
  <c r="N14" i="5"/>
  <c r="N3" i="5"/>
  <c r="L3" i="5"/>
  <c r="L4" i="4"/>
  <c r="N4" i="4"/>
  <c r="L5" i="4"/>
  <c r="N5" i="4"/>
  <c r="L6" i="4"/>
  <c r="N6" i="4"/>
  <c r="L7" i="4"/>
  <c r="N7" i="4"/>
  <c r="L8" i="4"/>
  <c r="N8" i="4"/>
  <c r="L9" i="4"/>
  <c r="N9" i="4"/>
  <c r="L10" i="4"/>
  <c r="N10" i="4"/>
  <c r="L11" i="4"/>
  <c r="N11" i="4"/>
  <c r="L12" i="4"/>
  <c r="N12" i="4"/>
  <c r="L13" i="4"/>
  <c r="N13" i="4"/>
  <c r="L14" i="4"/>
  <c r="N14" i="4"/>
  <c r="N3" i="4"/>
  <c r="L3" i="4"/>
  <c r="L4" i="3"/>
  <c r="M4" i="3"/>
  <c r="L5" i="3"/>
  <c r="M5" i="3"/>
  <c r="L6" i="3"/>
  <c r="M6" i="3"/>
  <c r="L7" i="3"/>
  <c r="M7" i="3"/>
  <c r="L8" i="3"/>
  <c r="M8" i="3"/>
  <c r="L9" i="3"/>
  <c r="M9" i="3"/>
  <c r="L10" i="3"/>
  <c r="M10" i="3"/>
  <c r="K10" i="3"/>
  <c r="K9" i="3"/>
  <c r="K4" i="3"/>
  <c r="K5" i="3"/>
  <c r="K6" i="3"/>
  <c r="K7" i="3"/>
  <c r="K8" i="3"/>
  <c r="M3" i="3"/>
  <c r="L3" i="3"/>
  <c r="K3" i="3"/>
  <c r="K3" i="1" l="1"/>
  <c r="M14" i="1"/>
  <c r="K14" i="1"/>
  <c r="M13" i="1"/>
  <c r="K13" i="1"/>
  <c r="M12" i="1"/>
  <c r="K12" i="1"/>
  <c r="M11" i="1"/>
  <c r="K11" i="1"/>
  <c r="M10" i="1"/>
  <c r="M9" i="1"/>
  <c r="M8" i="1"/>
  <c r="K8" i="1"/>
  <c r="M7" i="1"/>
  <c r="K7" i="1"/>
  <c r="M6" i="1"/>
  <c r="K6" i="1"/>
  <c r="M5" i="1"/>
  <c r="K5" i="1"/>
  <c r="M4" i="1"/>
  <c r="K4" i="1"/>
  <c r="M3" i="1"/>
  <c r="R14" i="7" l="1"/>
  <c r="Q14" i="7"/>
  <c r="P14" i="7"/>
  <c r="R13" i="7"/>
  <c r="Q13" i="7"/>
  <c r="P13" i="7"/>
  <c r="R12" i="7"/>
  <c r="Q12" i="7"/>
  <c r="P12" i="7"/>
  <c r="R11" i="7"/>
  <c r="Q11" i="7"/>
  <c r="P11" i="7"/>
  <c r="R10" i="7"/>
  <c r="Q10" i="7"/>
  <c r="P10" i="7"/>
  <c r="R9" i="7"/>
  <c r="Q9" i="7"/>
  <c r="P9" i="7"/>
  <c r="R8" i="7"/>
  <c r="Q8" i="7"/>
  <c r="P8" i="7"/>
  <c r="R7" i="7"/>
  <c r="Q7" i="7"/>
  <c r="P7" i="7"/>
  <c r="R6" i="7"/>
  <c r="Q6" i="7"/>
  <c r="P6" i="7"/>
  <c r="R5" i="7"/>
  <c r="Q5" i="7"/>
  <c r="P5" i="7"/>
  <c r="R4" i="7"/>
  <c r="Q4" i="7"/>
  <c r="P4" i="7"/>
  <c r="R3" i="7"/>
  <c r="Q3" i="7"/>
  <c r="P3" i="7"/>
  <c r="Q12" i="6"/>
  <c r="P12" i="6"/>
  <c r="O12" i="6"/>
  <c r="Q11" i="6"/>
  <c r="P11" i="6"/>
  <c r="O11" i="6"/>
  <c r="Q10" i="6"/>
  <c r="P10" i="6"/>
  <c r="O10" i="6"/>
  <c r="Q9" i="6"/>
  <c r="P9" i="6"/>
  <c r="O9" i="6"/>
  <c r="Q8" i="6"/>
  <c r="P8" i="6"/>
  <c r="O8" i="6"/>
  <c r="Q7" i="6"/>
  <c r="P7" i="6"/>
  <c r="O7" i="6"/>
  <c r="Q6" i="6"/>
  <c r="P6" i="6"/>
  <c r="O6" i="6"/>
  <c r="Q5" i="6"/>
  <c r="P5" i="6"/>
  <c r="O5" i="6"/>
  <c r="Q4" i="6"/>
  <c r="P4" i="6"/>
  <c r="O4" i="6"/>
  <c r="Q3" i="6"/>
  <c r="P3" i="6"/>
  <c r="O3" i="6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Q9" i="5"/>
  <c r="P9" i="5"/>
  <c r="O9" i="5"/>
  <c r="Q8" i="5"/>
  <c r="P8" i="5"/>
  <c r="O8" i="5"/>
  <c r="Q7" i="5"/>
  <c r="P7" i="5"/>
  <c r="O7" i="5"/>
  <c r="Q6" i="5"/>
  <c r="P6" i="5"/>
  <c r="O6" i="5"/>
  <c r="Q5" i="5"/>
  <c r="P5" i="5"/>
  <c r="O5" i="5"/>
  <c r="Q4" i="5"/>
  <c r="P4" i="5"/>
  <c r="O4" i="5"/>
  <c r="Q3" i="5"/>
  <c r="P3" i="5"/>
  <c r="O3" i="5"/>
  <c r="Q14" i="4"/>
  <c r="P14" i="4"/>
  <c r="O14" i="4"/>
  <c r="Q13" i="4"/>
  <c r="P13" i="4"/>
  <c r="O13" i="4"/>
  <c r="Q12" i="4"/>
  <c r="P12" i="4"/>
  <c r="O12" i="4"/>
  <c r="Q11" i="4"/>
  <c r="P11" i="4"/>
  <c r="O11" i="4"/>
  <c r="Q10" i="4"/>
  <c r="P10" i="4"/>
  <c r="O10" i="4"/>
  <c r="Q9" i="4"/>
  <c r="P9" i="4"/>
  <c r="O9" i="4"/>
  <c r="Q8" i="4"/>
  <c r="P8" i="4"/>
  <c r="O8" i="4"/>
  <c r="Q7" i="4"/>
  <c r="P7" i="4"/>
  <c r="O7" i="4"/>
  <c r="Q6" i="4"/>
  <c r="P6" i="4"/>
  <c r="O6" i="4"/>
  <c r="Q5" i="4"/>
  <c r="P5" i="4"/>
  <c r="O5" i="4"/>
  <c r="Q4" i="4"/>
  <c r="P4" i="4"/>
  <c r="O4" i="4"/>
  <c r="Q3" i="4"/>
  <c r="P3" i="4"/>
  <c r="O3" i="4"/>
  <c r="P10" i="3"/>
  <c r="O10" i="3"/>
  <c r="N10" i="3"/>
  <c r="P9" i="3"/>
  <c r="O9" i="3"/>
  <c r="N9" i="3"/>
  <c r="P8" i="3"/>
  <c r="O8" i="3"/>
  <c r="N8" i="3"/>
  <c r="P7" i="3"/>
  <c r="O7" i="3"/>
  <c r="N7" i="3"/>
  <c r="P6" i="3"/>
  <c r="O6" i="3"/>
  <c r="N6" i="3"/>
  <c r="P5" i="3"/>
  <c r="O5" i="3"/>
  <c r="N5" i="3"/>
  <c r="P4" i="3"/>
  <c r="O4" i="3"/>
  <c r="N4" i="3"/>
  <c r="P3" i="3"/>
  <c r="O3" i="3"/>
  <c r="N3" i="3"/>
  <c r="P5" i="1" l="1"/>
  <c r="P7" i="1"/>
  <c r="P8" i="1"/>
  <c r="P9" i="1"/>
  <c r="P11" i="1"/>
  <c r="P13" i="1"/>
  <c r="P14" i="1"/>
  <c r="P3" i="1"/>
  <c r="P4" i="1"/>
  <c r="P6" i="1"/>
  <c r="P10" i="1"/>
  <c r="P12" i="1"/>
  <c r="O4" i="1"/>
  <c r="O5" i="1"/>
  <c r="O6" i="1"/>
  <c r="O7" i="1"/>
  <c r="O8" i="1"/>
  <c r="O9" i="1"/>
  <c r="O10" i="1"/>
  <c r="O11" i="1"/>
  <c r="O12" i="1"/>
  <c r="O13" i="1"/>
  <c r="O14" i="1"/>
  <c r="O3" i="1"/>
  <c r="N4" i="1"/>
  <c r="N5" i="1"/>
  <c r="N6" i="1"/>
  <c r="N7" i="1"/>
  <c r="N8" i="1"/>
  <c r="N9" i="1"/>
  <c r="N10" i="1"/>
  <c r="N11" i="1"/>
  <c r="N12" i="1"/>
  <c r="N13" i="1"/>
  <c r="N14" i="1"/>
  <c r="N3" i="1"/>
</calcChain>
</file>

<file path=xl/sharedStrings.xml><?xml version="1.0" encoding="utf-8"?>
<sst xmlns="http://schemas.openxmlformats.org/spreadsheetml/2006/main" count="230" uniqueCount="100">
  <si>
    <t>شهر</t>
  </si>
  <si>
    <t>بلوک</t>
  </si>
  <si>
    <t>معبر</t>
  </si>
  <si>
    <t>عرض معبر</t>
  </si>
  <si>
    <t>قیمت دارایی مسکونی 1403</t>
  </si>
  <si>
    <t>قیمت دارایی تجاری1403</t>
  </si>
  <si>
    <t>ضریب مسکونی 1403</t>
  </si>
  <si>
    <t>ضریب تجاری 1403</t>
  </si>
  <si>
    <t xml:space="preserve">دارایی مسکونی براساس عرض 12 متر </t>
  </si>
  <si>
    <t xml:space="preserve">دارایی تجاری براساس عرض 12 متر </t>
  </si>
  <si>
    <t xml:space="preserve">دارایی اداری براساس عرض 12 متر </t>
  </si>
  <si>
    <t>درصد افزایش عوارض</t>
  </si>
  <si>
    <t>بلوار امام علی ع</t>
  </si>
  <si>
    <t>بلوارابوالفضل ع</t>
  </si>
  <si>
    <t>سده</t>
  </si>
  <si>
    <t>مسکن مهر</t>
  </si>
  <si>
    <t>میدان ولایت</t>
  </si>
  <si>
    <t>خیابان کوهستان</t>
  </si>
  <si>
    <t>خیابان باران</t>
  </si>
  <si>
    <t>شهرک صنعتی</t>
  </si>
  <si>
    <t>بلوار امام رضا</t>
  </si>
  <si>
    <t xml:space="preserve">خیابانهای 12 متری </t>
  </si>
  <si>
    <t>خیابان 10متری</t>
  </si>
  <si>
    <t>خیابان 8متری</t>
  </si>
  <si>
    <t>خیابان16متری</t>
  </si>
  <si>
    <t>خیابان 14متری</t>
  </si>
  <si>
    <t>کوچه 6متری</t>
  </si>
  <si>
    <t>خیابان امام خمینی</t>
  </si>
  <si>
    <t>بلوار35متری</t>
  </si>
  <si>
    <t>بلوار کشاورز</t>
  </si>
  <si>
    <t>خیابان 21متری</t>
  </si>
  <si>
    <t>خیابان20متری</t>
  </si>
  <si>
    <t>خیابان 17متری</t>
  </si>
  <si>
    <t>خیابان شهید رجایی</t>
  </si>
  <si>
    <t>خیابان مهدیه شهید بینایی شهید صدر معلم</t>
  </si>
  <si>
    <t>خیابان شهید مسعود امینی</t>
  </si>
  <si>
    <t>خیابان دانشجو</t>
  </si>
  <si>
    <t>بلوار کشاورز وابوالفضل</t>
  </si>
  <si>
    <t>خیابان شهید اسفندیار زینلی</t>
  </si>
  <si>
    <t>خیابان امام حسن وشهدا</t>
  </si>
  <si>
    <t>خیابان شهید کرامت الله سلیمی</t>
  </si>
  <si>
    <t>خیابان تربیت</t>
  </si>
  <si>
    <t>کوچه 10متری</t>
  </si>
  <si>
    <t>کوچه 8متری</t>
  </si>
  <si>
    <t>خیابان ولی عصر</t>
  </si>
  <si>
    <t>خیابان معلم شهید مرتضی پرویزی وحضرت زهرا</t>
  </si>
  <si>
    <t>خیابان هنر</t>
  </si>
  <si>
    <t>خیابان شهید عبدالله زینلی و موسی پرویزی</t>
  </si>
  <si>
    <t>خیابان شهید رحیم ثریا وحق پرست</t>
  </si>
  <si>
    <t>بن بست صاحب الزمان</t>
  </si>
  <si>
    <t>خیابان شهید محمدی</t>
  </si>
  <si>
    <t>بلوار امام سجاد ع</t>
  </si>
  <si>
    <t>خیابان باغ ملی</t>
  </si>
  <si>
    <t>خیابان ساحلی</t>
  </si>
  <si>
    <t>جاده دژکرد</t>
  </si>
  <si>
    <t>میدان فاطمیه</t>
  </si>
  <si>
    <t>خیابان شهید پیران امینی وکرمی وکریمی وابوریحان وخیابانهای 12 متری</t>
  </si>
  <si>
    <t>خیابان گلزار شهدا</t>
  </si>
  <si>
    <t>خیابان قنات</t>
  </si>
  <si>
    <t>خیابان کارگران وسایر خیابان 8متری</t>
  </si>
  <si>
    <t>خیابان مسجد امام حسن</t>
  </si>
  <si>
    <t>خیابان شهید رحیم ثریا</t>
  </si>
  <si>
    <t>بلوارامام رضا ع</t>
  </si>
  <si>
    <t>جاده گله خواب</t>
  </si>
  <si>
    <t>خیابان شهید محمدی وپرویزی</t>
  </si>
  <si>
    <t>بلوار امام سجاد</t>
  </si>
  <si>
    <t>خیابان شهید هومان کاظمی</t>
  </si>
  <si>
    <t>خیابان شهید بهجت الله ثریا واحمدی</t>
  </si>
  <si>
    <t>خیابان فاطمیه وبهمن بیگی</t>
  </si>
  <si>
    <t>خیابانهای 10متری</t>
  </si>
  <si>
    <t>قیمت دارایی اداری 1403</t>
  </si>
  <si>
    <t>قیمت دارایی مسکونی 1404</t>
  </si>
  <si>
    <t>قیمت دارایی تجاری1404</t>
  </si>
  <si>
    <t>قیمت دارایی اداری1404</t>
  </si>
  <si>
    <t>ضریب مسکونی 1404</t>
  </si>
  <si>
    <t>ضریب تجاری 1404</t>
  </si>
  <si>
    <t>ضریب   اداری   1404</t>
  </si>
  <si>
    <t>ضریب اداری 1403</t>
  </si>
  <si>
    <t>بلوار شهید بهشتی</t>
  </si>
  <si>
    <t>خیابان معلم</t>
  </si>
  <si>
    <t>خیابان فروردین</t>
  </si>
  <si>
    <t>خیابان اردیبهشت</t>
  </si>
  <si>
    <t>خیابان عفاف</t>
  </si>
  <si>
    <t>خیابان شهید صیاد شیرازی.خرداد تیر مرداد شهریور دره ریزی</t>
  </si>
  <si>
    <t>بلوار45متری دور شهر</t>
  </si>
  <si>
    <t>خیابان گل شقایق نیلوفر</t>
  </si>
  <si>
    <t>خیابان گل نرگس نگین شکوفه</t>
  </si>
  <si>
    <t>خیابان گل اطلسی</t>
  </si>
  <si>
    <t>قیمت دارایی اداری 1404</t>
  </si>
  <si>
    <t>ضریب اداری 1404</t>
  </si>
  <si>
    <t>قیمت دارایی مسکونی 1405</t>
  </si>
  <si>
    <t>قیمت دارایی تجاری1405</t>
  </si>
  <si>
    <t>قیمت دارایی اداری1405</t>
  </si>
  <si>
    <t>ضریب مسکونی 1405</t>
  </si>
  <si>
    <t>ضریب تجاری 1405</t>
  </si>
  <si>
    <t>ضریب   اداری   1405</t>
  </si>
  <si>
    <t>جدول قیمت منطقه بندی عرصه و تعیین ضریب k  جهت اجراء در سال 1405</t>
  </si>
  <si>
    <t>خیابان 12متری عاشورا</t>
  </si>
  <si>
    <t>ضریب مسکونی1405</t>
  </si>
  <si>
    <t>ضریب   اداری  1405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</si>
</sst>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ريال&quot;\ * #,##0_-;_-&quot;ريال&quot;\ * #,##0\-;_-&quot;ريال&quot;\ * &quot;-&quot;_-;_-@_-"/>
    <numFmt numFmtId="41" formatCode="_-* #,##0_-;_-* #,##0\-;_-* &quot;-&quot;_-;_-@_-"/>
    <numFmt numFmtId="164" formatCode="_(* #,##0_);_(* \(#,##0\);_(* &quot;-&quot;_);_(@_)"/>
    <numFmt numFmtId="165" formatCode="_-[$ريال-429]* #,##0_-;_-[$ريال-429]* #,##0\-;_-[$ريال-429]* &quot;-&quot;_-;_-@_-"/>
    <numFmt numFmtId="166" formatCode="0.0_);\(0.0\)"/>
  </numFmts>
  <fonts count="37">
    <font>
      <sz val="11"/>
      <color theme="1"/>
      <name val="Calibri"/>
      <family val="2"/>
      <scheme val="minor"/>
    </font>
    <font>
      <b/>
      <sz val="10"/>
      <color theme="1"/>
      <name val="B Zar"/>
      <charset val="178"/>
    </font>
    <font>
      <sz val="10"/>
      <color theme="1"/>
      <name val="Calibri"/>
      <family val="2"/>
      <scheme val="minor"/>
    </font>
    <font>
      <sz val="10"/>
      <color theme="1"/>
      <name val="B Nazanin"/>
      <charset val="178"/>
    </font>
    <font>
      <b/>
      <sz val="10"/>
      <color theme="1"/>
      <name val="2  Titr"/>
      <charset val="178"/>
    </font>
    <font>
      <sz val="10"/>
      <color theme="1"/>
      <name val="B Titr"/>
      <charset val="178"/>
    </font>
    <font>
      <sz val="10"/>
      <color theme="1"/>
      <name val="2  Titr"/>
      <charset val="178"/>
    </font>
    <font>
      <sz val="10"/>
      <color theme="1"/>
      <name val="B Zar"/>
      <charset val="178"/>
    </font>
    <font>
      <sz val="10"/>
      <color theme="1"/>
      <name val="2  Zar"/>
      <charset val="178"/>
    </font>
    <font>
      <sz val="10"/>
      <color theme="1"/>
      <name val="B Lotus"/>
      <charset val="178"/>
    </font>
    <font>
      <sz val="14"/>
      <color theme="1"/>
      <name val="Calibri"/>
      <family val="2"/>
      <scheme val="minor"/>
    </font>
    <font>
      <sz val="14"/>
      <color theme="1"/>
      <name val="B Nazanin"/>
      <charset val="178"/>
    </font>
    <font>
      <b/>
      <sz val="14"/>
      <color theme="1"/>
      <name val="B Nazanin"/>
      <charset val="178"/>
    </font>
    <font>
      <b/>
      <sz val="14"/>
      <color theme="1"/>
      <name val="2  Titr"/>
      <charset val="178"/>
    </font>
    <font>
      <sz val="14"/>
      <color theme="1"/>
      <name val="B Titr"/>
      <charset val="178"/>
    </font>
    <font>
      <sz val="14"/>
      <color theme="1"/>
      <name val="2  Titr"/>
      <charset val="178"/>
    </font>
    <font>
      <sz val="14"/>
      <color theme="1"/>
      <name val="B Zar"/>
      <charset val="178"/>
    </font>
    <font>
      <sz val="14"/>
      <color theme="1"/>
      <name val="2  Zar"/>
      <charset val="178"/>
    </font>
    <font>
      <sz val="14"/>
      <color theme="1"/>
      <name val="B Lotus"/>
      <charset val="178"/>
    </font>
    <font>
      <b/>
      <sz val="12"/>
      <color theme="1"/>
      <name val="Nazanin"/>
      <charset val="178"/>
    </font>
    <font>
      <b/>
      <sz val="14"/>
      <color theme="1"/>
      <name val="Nazanin"/>
      <charset val="178"/>
    </font>
    <font>
      <sz val="14"/>
      <color theme="1"/>
      <name val="Titr"/>
      <charset val="178"/>
    </font>
    <font>
      <b/>
      <sz val="11"/>
      <color rgb="FF000000"/>
      <name val="Nazanin"/>
      <charset val="178"/>
    </font>
    <font>
      <b/>
      <sz val="11"/>
      <color theme="1"/>
      <name val="Nazanin"/>
      <charset val="178"/>
    </font>
    <font>
      <sz val="10"/>
      <color theme="1"/>
      <name val="Titr"/>
      <charset val="178"/>
    </font>
    <font>
      <b/>
      <sz val="10"/>
      <color theme="1"/>
      <name val="Nazanin"/>
      <charset val="178"/>
    </font>
    <font>
      <b/>
      <sz val="9"/>
      <color theme="1"/>
      <name val="Nazanin"/>
      <charset val="178"/>
    </font>
    <font>
      <sz val="11"/>
      <color theme="1"/>
      <name val="Nazanin"/>
      <charset val="178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b/>
      <sz val="12"/>
      <color theme="1"/>
      <name val="2  Titr"/>
      <charset val="178"/>
    </font>
    <font>
      <sz val="12"/>
      <color theme="1"/>
      <name val="B Titr"/>
      <charset val="178"/>
    </font>
    <font>
      <sz val="12"/>
      <color theme="1"/>
      <name val="2  Titr"/>
      <charset val="178"/>
    </font>
    <font>
      <sz val="12"/>
      <color theme="1"/>
      <name val="B Zar"/>
      <charset val="178"/>
    </font>
    <font>
      <sz val="12"/>
      <color theme="1"/>
      <name val="Calibri"/>
      <family val="2"/>
      <scheme val="minor"/>
    </font>
    <font>
      <sz val="12"/>
      <color theme="1"/>
      <name val="2  Zar"/>
      <charset val="178"/>
    </font>
    <font>
      <sz val="12"/>
      <color theme="1"/>
      <name val="B Lotus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2">
    <xf numFmtId="0" fontId="0" fillId="0" borderId="0" xfId="0"/>
    <xf numFmtId="41" fontId="2" fillId="0" borderId="0" xfId="0" applyNumberFormat="1" applyFont="1" applyBorder="1"/>
    <xf numFmtId="0" fontId="2" fillId="0" borderId="0" xfId="0" applyFont="1"/>
    <xf numFmtId="1" fontId="3" fillId="0" borderId="1" xfId="0" applyNumberFormat="1" applyFont="1" applyBorder="1"/>
    <xf numFmtId="49" fontId="2" fillId="0" borderId="0" xfId="0" applyNumberFormat="1" applyFont="1" applyBorder="1" applyAlignment="1">
      <alignment horizontal="right" vertical="center" wrapText="1"/>
    </xf>
    <xf numFmtId="1" fontId="2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0" applyFont="1" applyBorder="1"/>
    <xf numFmtId="0" fontId="2" fillId="0" borderId="1" xfId="0" applyFont="1" applyBorder="1"/>
    <xf numFmtId="0" fontId="10" fillId="0" borderId="0" xfId="0" applyFont="1"/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 wrapText="1"/>
    </xf>
    <xf numFmtId="41" fontId="11" fillId="3" borderId="1" xfId="0" applyNumberFormat="1" applyFont="1" applyFill="1" applyBorder="1" applyAlignment="1">
      <alignment horizontal="center" vertical="top" wrapText="1"/>
    </xf>
    <xf numFmtId="41" fontId="11" fillId="4" borderId="1" xfId="0" applyNumberFormat="1" applyFont="1" applyFill="1" applyBorder="1" applyAlignment="1">
      <alignment horizontal="center" vertical="top" wrapText="1"/>
    </xf>
    <xf numFmtId="1" fontId="11" fillId="4" borderId="1" xfId="0" applyNumberFormat="1" applyFont="1" applyFill="1" applyBorder="1" applyAlignment="1">
      <alignment horizontal="center" vertical="top" wrapText="1"/>
    </xf>
    <xf numFmtId="42" fontId="16" fillId="2" borderId="1" xfId="0" applyNumberFormat="1" applyFont="1" applyFill="1" applyBorder="1"/>
    <xf numFmtId="49" fontId="10" fillId="2" borderId="0" xfId="0" applyNumberFormat="1" applyFont="1" applyFill="1" applyBorder="1" applyAlignment="1">
      <alignment horizontal="right" vertical="center" wrapText="1"/>
    </xf>
    <xf numFmtId="1" fontId="10" fillId="0" borderId="0" xfId="0" applyNumberFormat="1" applyFont="1" applyBorder="1" applyAlignment="1">
      <alignment horizontal="center"/>
    </xf>
    <xf numFmtId="41" fontId="10" fillId="0" borderId="0" xfId="0" applyNumberFormat="1" applyFont="1" applyBorder="1"/>
    <xf numFmtId="0" fontId="17" fillId="0" borderId="0" xfId="0" applyFont="1"/>
    <xf numFmtId="165" fontId="16" fillId="2" borderId="1" xfId="0" applyNumberFormat="1" applyFont="1" applyFill="1" applyBorder="1"/>
    <xf numFmtId="0" fontId="18" fillId="2" borderId="1" xfId="0" applyFont="1" applyFill="1" applyBorder="1" applyAlignment="1">
      <alignment horizontal="center"/>
    </xf>
    <xf numFmtId="0" fontId="10" fillId="0" borderId="0" xfId="0" applyFont="1" applyBorder="1"/>
    <xf numFmtId="49" fontId="10" fillId="0" borderId="0" xfId="0" applyNumberFormat="1" applyFont="1" applyBorder="1" applyAlignment="1">
      <alignment horizontal="right" vertical="center" wrapText="1"/>
    </xf>
    <xf numFmtId="1" fontId="11" fillId="2" borderId="5" xfId="0" applyNumberFormat="1" applyFont="1" applyFill="1" applyBorder="1" applyAlignment="1">
      <alignment horizontal="center" readingOrder="2"/>
    </xf>
    <xf numFmtId="41" fontId="11" fillId="3" borderId="5" xfId="0" applyNumberFormat="1" applyFont="1" applyFill="1" applyBorder="1" applyAlignment="1">
      <alignment readingOrder="2"/>
    </xf>
    <xf numFmtId="1" fontId="11" fillId="4" borderId="5" xfId="0" applyNumberFormat="1" applyFont="1" applyFill="1" applyBorder="1" applyAlignment="1">
      <alignment readingOrder="2"/>
    </xf>
    <xf numFmtId="166" fontId="11" fillId="4" borderId="6" xfId="0" applyNumberFormat="1" applyFont="1" applyFill="1" applyBorder="1" applyAlignment="1">
      <alignment readingOrder="2"/>
    </xf>
    <xf numFmtId="1" fontId="11" fillId="2" borderId="1" xfId="0" applyNumberFormat="1" applyFont="1" applyFill="1" applyBorder="1" applyAlignment="1">
      <alignment horizontal="center" readingOrder="2"/>
    </xf>
    <xf numFmtId="1" fontId="11" fillId="4" borderId="1" xfId="0" applyNumberFormat="1" applyFont="1" applyFill="1" applyBorder="1" applyAlignment="1">
      <alignment readingOrder="2"/>
    </xf>
    <xf numFmtId="166" fontId="11" fillId="4" borderId="3" xfId="0" applyNumberFormat="1" applyFont="1" applyFill="1" applyBorder="1" applyAlignment="1">
      <alignment readingOrder="2"/>
    </xf>
    <xf numFmtId="0" fontId="20" fillId="2" borderId="1" xfId="0" applyFont="1" applyFill="1" applyBorder="1"/>
    <xf numFmtId="0" fontId="19" fillId="2" borderId="1" xfId="0" applyFont="1" applyFill="1" applyBorder="1" applyAlignment="1"/>
    <xf numFmtId="41" fontId="11" fillId="2" borderId="1" xfId="0" applyNumberFormat="1" applyFont="1" applyFill="1" applyBorder="1" applyAlignment="1">
      <alignment horizontal="center" vertical="top" wrapText="1"/>
    </xf>
    <xf numFmtId="164" fontId="11" fillId="2" borderId="6" xfId="0" applyNumberFormat="1" applyFont="1" applyFill="1" applyBorder="1" applyAlignment="1">
      <alignment readingOrder="2"/>
    </xf>
    <xf numFmtId="164" fontId="11" fillId="2" borderId="3" xfId="0" applyNumberFormat="1" applyFont="1" applyFill="1" applyBorder="1" applyAlignment="1">
      <alignment readingOrder="2"/>
    </xf>
    <xf numFmtId="49" fontId="22" fillId="5" borderId="5" xfId="0" applyNumberFormat="1" applyFont="1" applyFill="1" applyBorder="1" applyAlignment="1">
      <alignment horizontal="right" vertical="center" wrapText="1" readingOrder="2"/>
    </xf>
    <xf numFmtId="1" fontId="3" fillId="2" borderId="1" xfId="0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horizontal="right" vertical="center" wrapText="1"/>
    </xf>
    <xf numFmtId="0" fontId="25" fillId="2" borderId="1" xfId="0" applyFont="1" applyFill="1" applyBorder="1" applyAlignment="1">
      <alignment horizontal="center" vertical="center"/>
    </xf>
    <xf numFmtId="41" fontId="25" fillId="0" borderId="2" xfId="0" applyNumberFormat="1" applyFont="1" applyFill="1" applyBorder="1" applyAlignment="1">
      <alignment horizontal="center" vertical="top" wrapText="1"/>
    </xf>
    <xf numFmtId="0" fontId="25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right" vertical="center" wrapText="1"/>
    </xf>
    <xf numFmtId="49" fontId="23" fillId="2" borderId="1" xfId="0" applyNumberFormat="1" applyFont="1" applyFill="1" applyBorder="1" applyAlignment="1">
      <alignment horizontal="right" vertical="center" wrapText="1"/>
    </xf>
    <xf numFmtId="0" fontId="23" fillId="2" borderId="1" xfId="0" applyFont="1" applyFill="1" applyBorder="1" applyAlignment="1"/>
    <xf numFmtId="42" fontId="27" fillId="2" borderId="1" xfId="0" applyNumberFormat="1" applyFont="1" applyFill="1" applyBorder="1"/>
    <xf numFmtId="49" fontId="27" fillId="2" borderId="0" xfId="0" applyNumberFormat="1" applyFont="1" applyFill="1" applyBorder="1" applyAlignment="1">
      <alignment horizontal="right" vertical="center" wrapText="1"/>
    </xf>
    <xf numFmtId="165" fontId="27" fillId="2" borderId="1" xfId="0" applyNumberFormat="1" applyFont="1" applyFill="1" applyBorder="1"/>
    <xf numFmtId="0" fontId="27" fillId="2" borderId="1" xfId="0" applyFont="1" applyFill="1" applyBorder="1"/>
    <xf numFmtId="41" fontId="25" fillId="2" borderId="1" xfId="0" applyNumberFormat="1" applyFont="1" applyFill="1" applyBorder="1" applyAlignment="1">
      <alignment horizontal="center" vertical="top" wrapText="1"/>
    </xf>
    <xf numFmtId="41" fontId="3" fillId="2" borderId="1" xfId="0" applyNumberFormat="1" applyFont="1" applyFill="1" applyBorder="1"/>
    <xf numFmtId="41" fontId="25" fillId="3" borderId="1" xfId="0" applyNumberFormat="1" applyFont="1" applyFill="1" applyBorder="1" applyAlignment="1">
      <alignment horizontal="center" vertical="top" wrapText="1"/>
    </xf>
    <xf numFmtId="41" fontId="3" fillId="3" borderId="1" xfId="0" applyNumberFormat="1" applyFont="1" applyFill="1" applyBorder="1"/>
    <xf numFmtId="41" fontId="25" fillId="3" borderId="3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/>
    <xf numFmtId="1" fontId="25" fillId="2" borderId="3" xfId="0" applyNumberFormat="1" applyFont="1" applyFill="1" applyBorder="1" applyAlignment="1">
      <alignment horizontal="center" vertical="top" wrapText="1"/>
    </xf>
    <xf numFmtId="166" fontId="3" fillId="2" borderId="3" xfId="0" applyNumberFormat="1" applyFont="1" applyFill="1" applyBorder="1"/>
    <xf numFmtId="42" fontId="7" fillId="2" borderId="1" xfId="0" applyNumberFormat="1" applyFont="1" applyFill="1" applyBorder="1"/>
    <xf numFmtId="49" fontId="2" fillId="2" borderId="0" xfId="0" applyNumberFormat="1" applyFont="1" applyFill="1" applyBorder="1" applyAlignment="1">
      <alignment horizontal="right" vertical="center" wrapText="1"/>
    </xf>
    <xf numFmtId="1" fontId="2" fillId="2" borderId="0" xfId="0" applyNumberFormat="1" applyFont="1" applyFill="1" applyBorder="1" applyAlignment="1">
      <alignment horizontal="center"/>
    </xf>
    <xf numFmtId="165" fontId="7" fillId="2" borderId="1" xfId="0" applyNumberFormat="1" applyFont="1" applyFill="1" applyBorder="1"/>
    <xf numFmtId="0" fontId="1" fillId="2" borderId="1" xfId="0" applyFont="1" applyFill="1" applyBorder="1"/>
    <xf numFmtId="0" fontId="9" fillId="2" borderId="1" xfId="0" applyFont="1" applyFill="1" applyBorder="1"/>
    <xf numFmtId="0" fontId="25" fillId="2" borderId="1" xfId="0" applyFont="1" applyFill="1" applyBorder="1"/>
    <xf numFmtId="1" fontId="25" fillId="2" borderId="1" xfId="0" applyNumberFormat="1" applyFont="1" applyFill="1" applyBorder="1" applyAlignment="1">
      <alignment horizontal="center"/>
    </xf>
    <xf numFmtId="42" fontId="25" fillId="2" borderId="1" xfId="0" applyNumberFormat="1" applyFont="1" applyFill="1" applyBorder="1"/>
    <xf numFmtId="49" fontId="25" fillId="2" borderId="0" xfId="0" applyNumberFormat="1" applyFont="1" applyFill="1" applyBorder="1" applyAlignment="1">
      <alignment horizontal="right" vertical="center" wrapText="1"/>
    </xf>
    <xf numFmtId="1" fontId="25" fillId="2" borderId="0" xfId="0" applyNumberFormat="1" applyFont="1" applyFill="1" applyBorder="1" applyAlignment="1">
      <alignment horizontal="center"/>
    </xf>
    <xf numFmtId="165" fontId="25" fillId="2" borderId="1" xfId="0" applyNumberFormat="1" applyFont="1" applyFill="1" applyBorder="1"/>
    <xf numFmtId="0" fontId="25" fillId="2" borderId="1" xfId="0" applyFont="1" applyFill="1" applyBorder="1" applyAlignment="1"/>
    <xf numFmtId="0" fontId="26" fillId="2" borderId="1" xfId="0" applyFont="1" applyFill="1" applyBorder="1" applyAlignment="1"/>
    <xf numFmtId="0" fontId="8" fillId="0" borderId="0" xfId="0" applyFont="1" applyBorder="1"/>
    <xf numFmtId="0" fontId="0" fillId="0" borderId="0" xfId="0" applyBorder="1"/>
    <xf numFmtId="41" fontId="25" fillId="0" borderId="1" xfId="0" applyNumberFormat="1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center"/>
    </xf>
    <xf numFmtId="41" fontId="3" fillId="2" borderId="1" xfId="0" applyNumberFormat="1" applyFont="1" applyFill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164" fontId="3" fillId="3" borderId="1" xfId="0" applyNumberFormat="1" applyFont="1" applyFill="1" applyBorder="1"/>
    <xf numFmtId="164" fontId="3" fillId="3" borderId="1" xfId="0" applyNumberFormat="1" applyFont="1" applyFill="1" applyBorder="1" applyAlignment="1">
      <alignment vertical="center"/>
    </xf>
    <xf numFmtId="0" fontId="2" fillId="3" borderId="1" xfId="0" applyFont="1" applyFill="1" applyBorder="1"/>
    <xf numFmtId="1" fontId="25" fillId="2" borderId="1" xfId="0" applyNumberFormat="1" applyFont="1" applyFill="1" applyBorder="1" applyAlignment="1">
      <alignment horizontal="center" vertical="top" wrapText="1"/>
    </xf>
    <xf numFmtId="166" fontId="3" fillId="2" borderId="1" xfId="0" applyNumberFormat="1" applyFont="1" applyFill="1" applyBorder="1"/>
    <xf numFmtId="166" fontId="3" fillId="2" borderId="1" xfId="0" applyNumberFormat="1" applyFont="1" applyFill="1" applyBorder="1" applyAlignment="1">
      <alignment vertical="center"/>
    </xf>
    <xf numFmtId="0" fontId="2" fillId="2" borderId="0" xfId="0" applyFont="1" applyFill="1" applyBorder="1"/>
    <xf numFmtId="49" fontId="25" fillId="2" borderId="5" xfId="0" applyNumberFormat="1" applyFont="1" applyFill="1" applyBorder="1" applyAlignment="1">
      <alignment horizontal="right" vertical="center" wrapText="1"/>
    </xf>
    <xf numFmtId="0" fontId="28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right" vertical="center" wrapText="1"/>
    </xf>
    <xf numFmtId="41" fontId="28" fillId="3" borderId="1" xfId="0" applyNumberFormat="1" applyFont="1" applyFill="1" applyBorder="1" applyAlignment="1">
      <alignment horizontal="center" vertical="top" wrapText="1"/>
    </xf>
    <xf numFmtId="41" fontId="28" fillId="4" borderId="1" xfId="0" applyNumberFormat="1" applyFont="1" applyFill="1" applyBorder="1" applyAlignment="1">
      <alignment horizontal="center" vertical="top" wrapText="1"/>
    </xf>
    <xf numFmtId="41" fontId="28" fillId="2" borderId="1" xfId="0" applyNumberFormat="1" applyFont="1" applyFill="1" applyBorder="1" applyAlignment="1">
      <alignment horizontal="center" vertical="top" wrapText="1"/>
    </xf>
    <xf numFmtId="1" fontId="28" fillId="4" borderId="1" xfId="0" applyNumberFormat="1" applyFont="1" applyFill="1" applyBorder="1" applyAlignment="1">
      <alignment horizontal="center" vertical="top" wrapText="1"/>
    </xf>
    <xf numFmtId="1" fontId="28" fillId="2" borderId="5" xfId="0" applyNumberFormat="1" applyFont="1" applyFill="1" applyBorder="1" applyAlignment="1">
      <alignment horizontal="center" readingOrder="2"/>
    </xf>
    <xf numFmtId="41" fontId="28" fillId="3" borderId="5" xfId="0" applyNumberFormat="1" applyFont="1" applyFill="1" applyBorder="1" applyAlignment="1">
      <alignment readingOrder="2"/>
    </xf>
    <xf numFmtId="1" fontId="28" fillId="4" borderId="5" xfId="0" applyNumberFormat="1" applyFont="1" applyFill="1" applyBorder="1" applyAlignment="1">
      <alignment readingOrder="2"/>
    </xf>
    <xf numFmtId="164" fontId="28" fillId="2" borderId="6" xfId="0" applyNumberFormat="1" applyFont="1" applyFill="1" applyBorder="1" applyAlignment="1">
      <alignment readingOrder="2"/>
    </xf>
    <xf numFmtId="166" fontId="28" fillId="4" borderId="6" xfId="0" applyNumberFormat="1" applyFont="1" applyFill="1" applyBorder="1" applyAlignment="1">
      <alignment readingOrder="2"/>
    </xf>
    <xf numFmtId="1" fontId="28" fillId="2" borderId="1" xfId="0" applyNumberFormat="1" applyFont="1" applyFill="1" applyBorder="1" applyAlignment="1">
      <alignment horizontal="center" readingOrder="2"/>
    </xf>
    <xf numFmtId="1" fontId="28" fillId="4" borderId="1" xfId="0" applyNumberFormat="1" applyFont="1" applyFill="1" applyBorder="1" applyAlignment="1">
      <alignment readingOrder="2"/>
    </xf>
    <xf numFmtId="164" fontId="28" fillId="2" borderId="3" xfId="0" applyNumberFormat="1" applyFont="1" applyFill="1" applyBorder="1" applyAlignment="1">
      <alignment readingOrder="2"/>
    </xf>
    <xf numFmtId="166" fontId="28" fillId="4" borderId="3" xfId="0" applyNumberFormat="1" applyFont="1" applyFill="1" applyBorder="1" applyAlignment="1">
      <alignment readingOrder="2"/>
    </xf>
    <xf numFmtId="42" fontId="33" fillId="2" borderId="1" xfId="0" applyNumberFormat="1" applyFont="1" applyFill="1" applyBorder="1"/>
    <xf numFmtId="49" fontId="34" fillId="2" borderId="0" xfId="0" applyNumberFormat="1" applyFont="1" applyFill="1" applyBorder="1" applyAlignment="1">
      <alignment horizontal="right" vertical="center" wrapText="1"/>
    </xf>
    <xf numFmtId="1" fontId="34" fillId="0" borderId="0" xfId="0" applyNumberFormat="1" applyFont="1" applyBorder="1" applyAlignment="1">
      <alignment horizontal="center"/>
    </xf>
    <xf numFmtId="41" fontId="34" fillId="0" borderId="0" xfId="0" applyNumberFormat="1" applyFont="1" applyBorder="1"/>
    <xf numFmtId="0" fontId="34" fillId="0" borderId="0" xfId="0" applyFont="1"/>
    <xf numFmtId="0" fontId="35" fillId="0" borderId="0" xfId="0" applyFont="1"/>
    <xf numFmtId="165" fontId="33" fillId="2" borderId="1" xfId="0" applyNumberFormat="1" applyFont="1" applyFill="1" applyBorder="1"/>
    <xf numFmtId="0" fontId="19" fillId="2" borderId="1" xfId="0" applyFont="1" applyFill="1" applyBorder="1"/>
    <xf numFmtId="0" fontId="36" fillId="2" borderId="1" xfId="0" applyFont="1" applyFill="1" applyBorder="1" applyAlignment="1">
      <alignment horizontal="center"/>
    </xf>
    <xf numFmtId="0" fontId="13" fillId="2" borderId="2" xfId="0" quotePrefix="1" applyFont="1" applyFill="1" applyBorder="1" applyAlignment="1">
      <alignment horizontal="center" vertical="center" textRotation="90"/>
    </xf>
    <xf numFmtId="0" fontId="15" fillId="2" borderId="2" xfId="0" quotePrefix="1" applyFont="1" applyFill="1" applyBorder="1" applyAlignment="1">
      <alignment horizontal="center" vertical="center" textRotation="90"/>
    </xf>
    <xf numFmtId="0" fontId="15" fillId="2" borderId="5" xfId="0" quotePrefix="1" applyFont="1" applyFill="1" applyBorder="1" applyAlignment="1">
      <alignment horizontal="center" vertical="center" textRotation="90"/>
    </xf>
    <xf numFmtId="0" fontId="14" fillId="2" borderId="2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/>
    </xf>
    <xf numFmtId="0" fontId="23" fillId="2" borderId="4" xfId="0" quotePrefix="1" applyFont="1" applyFill="1" applyBorder="1" applyAlignment="1">
      <alignment horizontal="center" vertical="center" textRotation="90"/>
    </xf>
    <xf numFmtId="0" fontId="27" fillId="2" borderId="2" xfId="0" quotePrefix="1" applyFont="1" applyFill="1" applyBorder="1" applyAlignment="1">
      <alignment horizontal="center" vertical="center" textRotation="90"/>
    </xf>
    <xf numFmtId="0" fontId="27" fillId="2" borderId="5" xfId="0" quotePrefix="1" applyFont="1" applyFill="1" applyBorder="1" applyAlignment="1">
      <alignment horizontal="center" vertical="center" textRotation="90"/>
    </xf>
    <xf numFmtId="0" fontId="27" fillId="2" borderId="4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5" fillId="2" borderId="4" xfId="0" quotePrefix="1" applyFont="1" applyFill="1" applyBorder="1" applyAlignment="1">
      <alignment horizontal="center" vertical="center" textRotation="90"/>
    </xf>
    <xf numFmtId="0" fontId="25" fillId="2" borderId="2" xfId="0" quotePrefix="1" applyFont="1" applyFill="1" applyBorder="1" applyAlignment="1">
      <alignment horizontal="center" vertical="center" textRotation="90"/>
    </xf>
    <xf numFmtId="0" fontId="25" fillId="2" borderId="5" xfId="0" quotePrefix="1" applyFont="1" applyFill="1" applyBorder="1" applyAlignment="1">
      <alignment horizontal="center" vertical="center" textRotation="90"/>
    </xf>
    <xf numFmtId="0" fontId="25" fillId="2" borderId="4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4" fillId="2" borderId="4" xfId="0" quotePrefix="1" applyFont="1" applyFill="1" applyBorder="1" applyAlignment="1">
      <alignment horizontal="center" vertical="center" textRotation="90"/>
    </xf>
    <xf numFmtId="0" fontId="6" fillId="2" borderId="2" xfId="0" quotePrefix="1" applyFont="1" applyFill="1" applyBorder="1" applyAlignment="1">
      <alignment horizontal="center" vertical="center" textRotation="90"/>
    </xf>
    <xf numFmtId="0" fontId="6" fillId="2" borderId="5" xfId="0" quotePrefix="1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textRotation="90"/>
    </xf>
    <xf numFmtId="0" fontId="6" fillId="2" borderId="1" xfId="0" quotePrefix="1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30" fillId="2" borderId="2" xfId="0" quotePrefix="1" applyFont="1" applyFill="1" applyBorder="1" applyAlignment="1">
      <alignment horizontal="center" vertical="center" textRotation="90"/>
    </xf>
    <xf numFmtId="0" fontId="32" fillId="2" borderId="2" xfId="0" quotePrefix="1" applyFont="1" applyFill="1" applyBorder="1" applyAlignment="1">
      <alignment horizontal="center" vertical="center" textRotation="90"/>
    </xf>
    <xf numFmtId="0" fontId="32" fillId="2" borderId="5" xfId="0" quotePrefix="1" applyFont="1" applyFill="1" applyBorder="1" applyAlignment="1">
      <alignment horizontal="center" vertical="center" textRotation="90"/>
    </xf>
    <xf numFmtId="0" fontId="31" fillId="2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rightToLeft="1" view="pageBreakPreview" zoomScale="60" zoomScaleNormal="100" workbookViewId="0">
      <selection activeCell="F3" sqref="F3"/>
    </sheetView>
  </sheetViews>
  <sheetFormatPr defaultColWidth="12" defaultRowHeight="18.75"/>
  <cols>
    <col min="1" max="1" width="33.85546875" style="9" customWidth="1"/>
    <col min="2" max="2" width="19.5703125" style="9" customWidth="1"/>
    <col min="3" max="3" width="21.140625" style="9" customWidth="1"/>
    <col min="4" max="6" width="12" style="9"/>
    <col min="7" max="7" width="12.7109375" style="9" customWidth="1"/>
    <col min="8" max="8" width="10.5703125" style="9" customWidth="1"/>
    <col min="9" max="9" width="10.28515625" style="9" customWidth="1"/>
    <col min="10" max="10" width="8.85546875" style="9" customWidth="1"/>
    <col min="11" max="16384" width="12" style="9"/>
  </cols>
  <sheetData>
    <row r="1" spans="1:16" ht="40.5" customHeight="1">
      <c r="A1" s="114" t="s">
        <v>96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ht="90">
      <c r="A2" s="10" t="s">
        <v>0</v>
      </c>
      <c r="B2" s="10" t="s">
        <v>1</v>
      </c>
      <c r="C2" s="11" t="s">
        <v>2</v>
      </c>
      <c r="D2" s="10" t="s">
        <v>3</v>
      </c>
      <c r="E2" s="12" t="s">
        <v>71</v>
      </c>
      <c r="F2" s="12" t="s">
        <v>88</v>
      </c>
      <c r="G2" s="12" t="s">
        <v>72</v>
      </c>
      <c r="H2" s="13" t="s">
        <v>74</v>
      </c>
      <c r="I2" s="13" t="s">
        <v>75</v>
      </c>
      <c r="J2" s="13" t="s">
        <v>89</v>
      </c>
      <c r="K2" s="33" t="s">
        <v>90</v>
      </c>
      <c r="L2" s="33" t="s">
        <v>91</v>
      </c>
      <c r="M2" s="33" t="s">
        <v>92</v>
      </c>
      <c r="N2" s="14" t="s">
        <v>93</v>
      </c>
      <c r="O2" s="14" t="s">
        <v>94</v>
      </c>
      <c r="P2" s="14" t="s">
        <v>95</v>
      </c>
    </row>
    <row r="3" spans="1:16" ht="63.75" customHeight="1" thickBot="1">
      <c r="A3" s="109" t="s">
        <v>14</v>
      </c>
      <c r="B3" s="112">
        <v>2</v>
      </c>
      <c r="C3" s="36" t="s">
        <v>15</v>
      </c>
      <c r="D3" s="24">
        <v>12</v>
      </c>
      <c r="E3" s="25">
        <v>6900</v>
      </c>
      <c r="F3" s="25">
        <v>17250</v>
      </c>
      <c r="G3" s="25">
        <v>17250</v>
      </c>
      <c r="H3" s="26">
        <v>120.9</v>
      </c>
      <c r="I3" s="26">
        <v>105.7</v>
      </c>
      <c r="J3" s="26">
        <v>120.8</v>
      </c>
      <c r="K3" s="34">
        <f t="shared" ref="K3:K10" si="0">IF(D3&gt;=12,(IF(D3&gt;20,8,D3-12)*2+100)%*$B$15*11.5%,(100-(12-D3)*2)*$B$15%*11.5%)</f>
        <v>7130</v>
      </c>
      <c r="L3" s="34">
        <f>IF(D3&gt;=12,(IF(D3&gt;30,18,D3-12)*2+100)%*$B$16*11.5%,(100-(12-D3)*3)*$B$16%*11.5%)</f>
        <v>17595</v>
      </c>
      <c r="M3" s="34">
        <f t="shared" ref="M3:M14" si="1">IF(D3&gt;=12,(IF(D3&gt;30,18,D3-12)*2+100)%*$B$17*11.5%,(100-(12-D3)*2)*$B$17%*11.5%)</f>
        <v>17710</v>
      </c>
      <c r="N3" s="27">
        <f>((E3*H3)/K3)*(100+$B$18)%</f>
        <v>157.95000000000002</v>
      </c>
      <c r="O3" s="27">
        <f>((G3*I3)/L3)*(100+$B$18)%</f>
        <v>139.89705882352942</v>
      </c>
      <c r="P3" s="27">
        <f>((F3*J3)/M3)*(100+$B$18)%</f>
        <v>158.84415584415586</v>
      </c>
    </row>
    <row r="4" spans="1:16" ht="42.75" customHeight="1" thickTop="1" thickBot="1">
      <c r="A4" s="110"/>
      <c r="B4" s="112"/>
      <c r="C4" s="36" t="s">
        <v>16</v>
      </c>
      <c r="D4" s="28">
        <v>77</v>
      </c>
      <c r="E4" s="25">
        <v>8004</v>
      </c>
      <c r="F4" s="25">
        <v>23460</v>
      </c>
      <c r="G4" s="25">
        <v>23460</v>
      </c>
      <c r="H4" s="26">
        <v>104.2</v>
      </c>
      <c r="I4" s="26">
        <v>77.7</v>
      </c>
      <c r="J4" s="26">
        <v>88.8</v>
      </c>
      <c r="K4" s="35">
        <f t="shared" si="0"/>
        <v>8270.8000000000011</v>
      </c>
      <c r="L4" s="34">
        <f t="shared" ref="L4:L14" si="2">IF(D4&gt;=12,(IF(D4&gt;30,18,D4-12)*2+100)%*$B$16*11.5%,(100-(12-D4)*3)*$B$16%*11.5%)</f>
        <v>23929.200000000004</v>
      </c>
      <c r="M4" s="35">
        <f t="shared" si="1"/>
        <v>24085.600000000006</v>
      </c>
      <c r="N4" s="30">
        <f t="shared" ref="N4:N14" si="3">((E4*H4)/K4)*(100+$B$18)%</f>
        <v>136.13225806451612</v>
      </c>
      <c r="O4" s="30">
        <f t="shared" ref="O4:O14" si="4">((G4*I4)/L4)*(100+$B$18)%</f>
        <v>102.83823529411762</v>
      </c>
      <c r="P4" s="30">
        <f t="shared" ref="P4:P14" si="5">((F4*J4)/M4)*(100+$B$18)%</f>
        <v>116.76623376623374</v>
      </c>
    </row>
    <row r="5" spans="1:16" ht="37.5" customHeight="1" thickTop="1" thickBot="1">
      <c r="A5" s="110"/>
      <c r="B5" s="112"/>
      <c r="C5" s="36" t="s">
        <v>17</v>
      </c>
      <c r="D5" s="28">
        <v>25</v>
      </c>
      <c r="E5" s="25">
        <v>8004</v>
      </c>
      <c r="F5" s="25">
        <v>21735</v>
      </c>
      <c r="G5" s="25">
        <v>21735</v>
      </c>
      <c r="H5" s="26">
        <v>104.2</v>
      </c>
      <c r="I5" s="26">
        <v>83.9</v>
      </c>
      <c r="J5" s="26">
        <v>95.9</v>
      </c>
      <c r="K5" s="35">
        <f t="shared" si="0"/>
        <v>8270.8000000000011</v>
      </c>
      <c r="L5" s="34">
        <f t="shared" si="2"/>
        <v>22169.7</v>
      </c>
      <c r="M5" s="35">
        <f t="shared" si="1"/>
        <v>22314.600000000002</v>
      </c>
      <c r="N5" s="30">
        <f t="shared" si="3"/>
        <v>136.13225806451612</v>
      </c>
      <c r="O5" s="30">
        <f t="shared" si="4"/>
        <v>111.04411764705884</v>
      </c>
      <c r="P5" s="30">
        <f t="shared" si="5"/>
        <v>126.10227272727273</v>
      </c>
    </row>
    <row r="6" spans="1:16" ht="27.75" customHeight="1" thickTop="1" thickBot="1">
      <c r="A6" s="110"/>
      <c r="B6" s="112"/>
      <c r="C6" s="36" t="s">
        <v>18</v>
      </c>
      <c r="D6" s="28">
        <v>30</v>
      </c>
      <c r="E6" s="25">
        <v>8004</v>
      </c>
      <c r="F6" s="25">
        <v>23460</v>
      </c>
      <c r="G6" s="25">
        <v>23460</v>
      </c>
      <c r="H6" s="29">
        <v>104.1</v>
      </c>
      <c r="I6" s="29">
        <v>77.7</v>
      </c>
      <c r="J6" s="29">
        <v>88.7</v>
      </c>
      <c r="K6" s="35">
        <f t="shared" si="0"/>
        <v>8270.8000000000011</v>
      </c>
      <c r="L6" s="34">
        <f t="shared" si="2"/>
        <v>23929.200000000004</v>
      </c>
      <c r="M6" s="35">
        <f t="shared" si="1"/>
        <v>24085.600000000006</v>
      </c>
      <c r="N6" s="30">
        <f t="shared" si="3"/>
        <v>136.00161290322578</v>
      </c>
      <c r="O6" s="30">
        <f t="shared" si="4"/>
        <v>102.83823529411762</v>
      </c>
      <c r="P6" s="30">
        <f t="shared" si="5"/>
        <v>116.63474025974024</v>
      </c>
    </row>
    <row r="7" spans="1:16" ht="35.25" customHeight="1" thickTop="1" thickBot="1">
      <c r="A7" s="110"/>
      <c r="B7" s="112"/>
      <c r="C7" s="36" t="s">
        <v>19</v>
      </c>
      <c r="D7" s="28">
        <v>30</v>
      </c>
      <c r="E7" s="25">
        <v>8004</v>
      </c>
      <c r="F7" s="25">
        <v>23460</v>
      </c>
      <c r="G7" s="25">
        <v>23460</v>
      </c>
      <c r="H7" s="29">
        <v>104.1</v>
      </c>
      <c r="I7" s="29">
        <v>77.7</v>
      </c>
      <c r="J7" s="29">
        <v>88.7</v>
      </c>
      <c r="K7" s="35">
        <f t="shared" si="0"/>
        <v>8270.8000000000011</v>
      </c>
      <c r="L7" s="34">
        <f t="shared" si="2"/>
        <v>23929.200000000004</v>
      </c>
      <c r="M7" s="35">
        <f t="shared" si="1"/>
        <v>24085.600000000006</v>
      </c>
      <c r="N7" s="30">
        <f t="shared" si="3"/>
        <v>136.00161290322578</v>
      </c>
      <c r="O7" s="30">
        <f t="shared" si="4"/>
        <v>102.83823529411762</v>
      </c>
      <c r="P7" s="30">
        <f t="shared" si="5"/>
        <v>116.63474025974024</v>
      </c>
    </row>
    <row r="8" spans="1:16" ht="33.75" customHeight="1" thickTop="1" thickBot="1">
      <c r="A8" s="110"/>
      <c r="B8" s="112"/>
      <c r="C8" s="36" t="s">
        <v>20</v>
      </c>
      <c r="D8" s="28">
        <v>77</v>
      </c>
      <c r="E8" s="25">
        <v>8004</v>
      </c>
      <c r="F8" s="25">
        <v>23460</v>
      </c>
      <c r="G8" s="25">
        <v>23460</v>
      </c>
      <c r="H8" s="29">
        <v>104.1</v>
      </c>
      <c r="I8" s="29">
        <v>77.7</v>
      </c>
      <c r="J8" s="29">
        <v>88.7</v>
      </c>
      <c r="K8" s="35">
        <f t="shared" si="0"/>
        <v>8270.8000000000011</v>
      </c>
      <c r="L8" s="34">
        <f t="shared" si="2"/>
        <v>23929.200000000004</v>
      </c>
      <c r="M8" s="35">
        <f t="shared" si="1"/>
        <v>24085.600000000006</v>
      </c>
      <c r="N8" s="30">
        <f t="shared" si="3"/>
        <v>136.00161290322578</v>
      </c>
      <c r="O8" s="30">
        <f t="shared" si="4"/>
        <v>102.83823529411762</v>
      </c>
      <c r="P8" s="30">
        <f t="shared" si="5"/>
        <v>116.63474025974024</v>
      </c>
    </row>
    <row r="9" spans="1:16" ht="39" customHeight="1" thickTop="1" thickBot="1">
      <c r="A9" s="110"/>
      <c r="B9" s="112"/>
      <c r="C9" s="36" t="s">
        <v>21</v>
      </c>
      <c r="D9" s="28">
        <v>12</v>
      </c>
      <c r="E9" s="25">
        <v>6900</v>
      </c>
      <c r="F9" s="25">
        <v>17250</v>
      </c>
      <c r="G9" s="25">
        <v>17250</v>
      </c>
      <c r="H9" s="29">
        <v>120.8</v>
      </c>
      <c r="I9" s="29">
        <v>105.6</v>
      </c>
      <c r="J9" s="29">
        <v>120.7</v>
      </c>
      <c r="K9" s="35">
        <f>IF(D9&gt;=12,(IF(D9&gt;20,8,D9-12)*2+100)%*$B$15*11.5%,(100-(12-D9)*2)*$B$15%*11.5%)</f>
        <v>7130</v>
      </c>
      <c r="L9" s="34">
        <f t="shared" si="2"/>
        <v>17595</v>
      </c>
      <c r="M9" s="35">
        <f t="shared" si="1"/>
        <v>17710</v>
      </c>
      <c r="N9" s="30">
        <f t="shared" si="3"/>
        <v>157.8193548387097</v>
      </c>
      <c r="O9" s="30">
        <f t="shared" si="4"/>
        <v>139.76470588235296</v>
      </c>
      <c r="P9" s="30">
        <f t="shared" si="5"/>
        <v>158.71266233766235</v>
      </c>
    </row>
    <row r="10" spans="1:16" ht="90" customHeight="1" thickTop="1" thickBot="1">
      <c r="A10" s="110"/>
      <c r="B10" s="112"/>
      <c r="C10" s="36" t="s">
        <v>24</v>
      </c>
      <c r="D10" s="28">
        <v>16</v>
      </c>
      <c r="E10" s="25">
        <v>7452</v>
      </c>
      <c r="F10" s="25">
        <v>18630</v>
      </c>
      <c r="G10" s="25">
        <v>18630</v>
      </c>
      <c r="H10" s="29">
        <v>111.8</v>
      </c>
      <c r="I10" s="29">
        <v>97.8</v>
      </c>
      <c r="J10" s="29">
        <v>111.8</v>
      </c>
      <c r="K10" s="35">
        <f t="shared" si="0"/>
        <v>7700.4000000000005</v>
      </c>
      <c r="L10" s="34">
        <f t="shared" si="2"/>
        <v>19002.600000000002</v>
      </c>
      <c r="M10" s="35">
        <f t="shared" si="1"/>
        <v>19126.8</v>
      </c>
      <c r="N10" s="30">
        <f t="shared" si="3"/>
        <v>146.06129032258065</v>
      </c>
      <c r="O10" s="30">
        <f t="shared" si="4"/>
        <v>129.44117647058823</v>
      </c>
      <c r="P10" s="30">
        <f t="shared" si="5"/>
        <v>147.00974025974025</v>
      </c>
    </row>
    <row r="11" spans="1:16" ht="62.25" customHeight="1" thickTop="1" thickBot="1">
      <c r="A11" s="110"/>
      <c r="B11" s="112"/>
      <c r="C11" s="36" t="s">
        <v>25</v>
      </c>
      <c r="D11" s="28">
        <v>14</v>
      </c>
      <c r="E11" s="25">
        <v>7176</v>
      </c>
      <c r="F11" s="25">
        <v>17940</v>
      </c>
      <c r="G11" s="25">
        <v>17940</v>
      </c>
      <c r="H11" s="29">
        <v>116.2</v>
      </c>
      <c r="I11" s="29">
        <v>101.6</v>
      </c>
      <c r="J11" s="29">
        <v>116.2</v>
      </c>
      <c r="K11" s="35">
        <f>IF(D11&gt;=12,(IF(D11&gt;20,8,D11-12)*2+100)%*$B$15*11.5%,(100-(12-D11)*2)*$B$15%*11.5%)</f>
        <v>7415.2000000000007</v>
      </c>
      <c r="L11" s="34">
        <f t="shared" si="2"/>
        <v>18298.8</v>
      </c>
      <c r="M11" s="35">
        <f t="shared" si="1"/>
        <v>18418.400000000001</v>
      </c>
      <c r="N11" s="30">
        <f t="shared" si="3"/>
        <v>151.80967741935484</v>
      </c>
      <c r="O11" s="30">
        <f t="shared" si="4"/>
        <v>134.47058823529412</v>
      </c>
      <c r="P11" s="30">
        <f t="shared" si="5"/>
        <v>152.79545454545453</v>
      </c>
    </row>
    <row r="12" spans="1:16" ht="36.75" customHeight="1" thickTop="1" thickBot="1">
      <c r="A12" s="110"/>
      <c r="B12" s="112"/>
      <c r="C12" s="36" t="s">
        <v>22</v>
      </c>
      <c r="D12" s="28">
        <v>10</v>
      </c>
      <c r="E12" s="25">
        <v>6624</v>
      </c>
      <c r="F12" s="25">
        <v>16215</v>
      </c>
      <c r="G12" s="25">
        <v>16560</v>
      </c>
      <c r="H12" s="29">
        <v>125.8</v>
      </c>
      <c r="I12" s="29">
        <v>112.4</v>
      </c>
      <c r="J12" s="29">
        <v>125.7</v>
      </c>
      <c r="K12" s="35">
        <f>IF(D12&gt;=12,(IF(D12&gt;20,8,D12-12)*2+100)%*$B$15*11.5%,(100-(12-D12)*2)*$B$15%*11.5%)</f>
        <v>6844.8</v>
      </c>
      <c r="L12" s="34">
        <f t="shared" si="2"/>
        <v>16539.3</v>
      </c>
      <c r="M12" s="35">
        <f t="shared" si="1"/>
        <v>17001.600000000002</v>
      </c>
      <c r="N12" s="30">
        <f t="shared" si="3"/>
        <v>164.3516129032258</v>
      </c>
      <c r="O12" s="30">
        <f t="shared" si="4"/>
        <v>151.92991239048814</v>
      </c>
      <c r="P12" s="30">
        <f t="shared" si="5"/>
        <v>161.84385146103895</v>
      </c>
    </row>
    <row r="13" spans="1:16" ht="24" thickTop="1" thickBot="1">
      <c r="A13" s="110"/>
      <c r="B13" s="112"/>
      <c r="C13" s="36" t="s">
        <v>23</v>
      </c>
      <c r="D13" s="28">
        <v>8</v>
      </c>
      <c r="E13" s="25">
        <v>6348</v>
      </c>
      <c r="F13" s="25">
        <v>15180</v>
      </c>
      <c r="G13" s="25">
        <v>15870</v>
      </c>
      <c r="H13" s="29">
        <v>131.19999999999999</v>
      </c>
      <c r="I13" s="29">
        <v>120</v>
      </c>
      <c r="J13" s="29">
        <v>131.30000000000001</v>
      </c>
      <c r="K13" s="35">
        <f>IF(D13&gt;=12,(IF(D13&gt;20,8,D13-12)*2+100)%*$B$15*11.5%,(100-(12-D13)*2)*$B$15%*11.5%)</f>
        <v>6559.6</v>
      </c>
      <c r="L13" s="34">
        <f t="shared" si="2"/>
        <v>15483.6</v>
      </c>
      <c r="M13" s="35">
        <f t="shared" si="1"/>
        <v>16293.2</v>
      </c>
      <c r="N13" s="30">
        <f t="shared" si="3"/>
        <v>171.40645161290323</v>
      </c>
      <c r="O13" s="30">
        <f t="shared" si="4"/>
        <v>166.04278074866309</v>
      </c>
      <c r="P13" s="30">
        <f t="shared" si="5"/>
        <v>165.14440993788821</v>
      </c>
    </row>
    <row r="14" spans="1:16" ht="24" thickTop="1" thickBot="1">
      <c r="A14" s="111"/>
      <c r="B14" s="113"/>
      <c r="C14" s="36" t="s">
        <v>26</v>
      </c>
      <c r="D14" s="28">
        <v>6</v>
      </c>
      <c r="E14" s="25">
        <v>6072</v>
      </c>
      <c r="F14" s="25">
        <v>14145</v>
      </c>
      <c r="G14" s="25">
        <v>15180</v>
      </c>
      <c r="H14" s="29">
        <v>137.4</v>
      </c>
      <c r="I14" s="29">
        <v>128.69999999999999</v>
      </c>
      <c r="J14" s="29">
        <v>146.6</v>
      </c>
      <c r="K14" s="35">
        <f>IF(D14&gt;=12,(IF(D14&gt;20,8,D14-12)*2+100)%*$B$15*11.5%,(100-(12-D14)*2)*$B$15%*11.5%)</f>
        <v>6274.4000000000005</v>
      </c>
      <c r="L14" s="34">
        <f t="shared" si="2"/>
        <v>14427.900000000001</v>
      </c>
      <c r="M14" s="35">
        <f t="shared" si="1"/>
        <v>15584.800000000001</v>
      </c>
      <c r="N14" s="30">
        <f t="shared" si="3"/>
        <v>179.50645161290325</v>
      </c>
      <c r="O14" s="30">
        <f t="shared" si="4"/>
        <v>182.80200860832136</v>
      </c>
      <c r="P14" s="30">
        <f t="shared" si="5"/>
        <v>179.62610684769774</v>
      </c>
    </row>
    <row r="15" spans="1:16" ht="32.25" customHeight="1" thickTop="1">
      <c r="A15" s="32" t="s">
        <v>8</v>
      </c>
      <c r="B15" s="15">
        <v>62000</v>
      </c>
      <c r="C15" s="16"/>
      <c r="D15" s="17"/>
      <c r="E15" s="18"/>
      <c r="F15" s="18"/>
      <c r="G15" s="18"/>
      <c r="I15" s="19"/>
    </row>
    <row r="16" spans="1:16" ht="32.25" customHeight="1">
      <c r="A16" s="32" t="s">
        <v>9</v>
      </c>
      <c r="B16" s="15">
        <v>153000</v>
      </c>
      <c r="C16" s="16"/>
      <c r="D16" s="17"/>
      <c r="E16" s="18"/>
      <c r="F16" s="18"/>
      <c r="G16" s="18"/>
      <c r="I16" s="19"/>
    </row>
    <row r="17" spans="1:7" ht="36" customHeight="1">
      <c r="A17" s="32" t="s">
        <v>10</v>
      </c>
      <c r="B17" s="20">
        <v>154000</v>
      </c>
      <c r="C17" s="16"/>
      <c r="D17" s="17"/>
      <c r="E17" s="18"/>
      <c r="F17" s="18"/>
      <c r="G17" s="18"/>
    </row>
    <row r="18" spans="1:7" ht="25.5">
      <c r="A18" s="31" t="s">
        <v>11</v>
      </c>
      <c r="B18" s="21">
        <v>35</v>
      </c>
      <c r="C18" s="16"/>
      <c r="D18" s="17"/>
      <c r="E18" s="18"/>
      <c r="F18" s="18"/>
      <c r="G18" s="18"/>
    </row>
    <row r="19" spans="1:7">
      <c r="A19" s="22"/>
      <c r="B19" s="22"/>
      <c r="C19" s="23"/>
      <c r="D19" s="17"/>
      <c r="E19" s="18"/>
      <c r="F19" s="18"/>
      <c r="G19" s="18"/>
    </row>
  </sheetData>
  <mergeCells count="3">
    <mergeCell ref="A3:A14"/>
    <mergeCell ref="B3:B14"/>
    <mergeCell ref="A1:P1"/>
  </mergeCells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rightToLeft="1" view="pageBreakPreview" zoomScale="60" zoomScaleNormal="100" workbookViewId="0">
      <selection activeCell="G13" sqref="G13"/>
    </sheetView>
  </sheetViews>
  <sheetFormatPr defaultRowHeight="15"/>
  <cols>
    <col min="1" max="1" width="27.5703125" style="2" customWidth="1"/>
    <col min="2" max="2" width="14.5703125" style="2" customWidth="1"/>
    <col min="3" max="3" width="14.42578125" style="2" customWidth="1"/>
    <col min="4" max="4" width="8.42578125" style="2" customWidth="1"/>
    <col min="5" max="5" width="10.5703125" style="2" customWidth="1"/>
    <col min="6" max="6" width="10.28515625" style="2" customWidth="1"/>
    <col min="7" max="7" width="10" style="2" customWidth="1"/>
    <col min="8" max="9" width="7.42578125" style="2" customWidth="1"/>
    <col min="10" max="10" width="6.85546875" style="2" customWidth="1"/>
    <col min="11" max="11" width="7.42578125" style="2" customWidth="1"/>
    <col min="12" max="12" width="9.140625" style="2" customWidth="1"/>
    <col min="13" max="13" width="8.85546875" style="2" customWidth="1"/>
    <col min="14" max="14" width="6" style="2" customWidth="1"/>
    <col min="15" max="15" width="5.5703125" style="2" customWidth="1"/>
    <col min="16" max="16" width="5.7109375" style="2" customWidth="1"/>
  </cols>
  <sheetData>
    <row r="1" spans="1:16" ht="21" thickBot="1">
      <c r="A1" s="121" t="s">
        <v>96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 ht="64.5" thickTop="1" thickBot="1">
      <c r="A2" s="39" t="s">
        <v>0</v>
      </c>
      <c r="B2" s="39" t="s">
        <v>1</v>
      </c>
      <c r="C2" s="41" t="s">
        <v>2</v>
      </c>
      <c r="D2" s="39" t="s">
        <v>3</v>
      </c>
      <c r="E2" s="51" t="s">
        <v>71</v>
      </c>
      <c r="F2" s="51" t="s">
        <v>88</v>
      </c>
      <c r="G2" s="51" t="s">
        <v>72</v>
      </c>
      <c r="H2" s="40" t="s">
        <v>74</v>
      </c>
      <c r="I2" s="40" t="s">
        <v>75</v>
      </c>
      <c r="J2" s="40" t="s">
        <v>89</v>
      </c>
      <c r="K2" s="53" t="s">
        <v>90</v>
      </c>
      <c r="L2" s="53" t="s">
        <v>91</v>
      </c>
      <c r="M2" s="53" t="s">
        <v>92</v>
      </c>
      <c r="N2" s="55" t="s">
        <v>98</v>
      </c>
      <c r="O2" s="55" t="s">
        <v>94</v>
      </c>
      <c r="P2" s="55" t="s">
        <v>95</v>
      </c>
    </row>
    <row r="3" spans="1:16" ht="40.5" thickTop="1" thickBot="1">
      <c r="A3" s="115" t="s">
        <v>14</v>
      </c>
      <c r="B3" s="118">
        <v>3</v>
      </c>
      <c r="C3" s="43" t="s">
        <v>27</v>
      </c>
      <c r="D3" s="37">
        <v>25</v>
      </c>
      <c r="E3" s="52">
        <v>8271</v>
      </c>
      <c r="F3" s="52">
        <v>21735</v>
      </c>
      <c r="G3" s="52">
        <v>23978</v>
      </c>
      <c r="H3" s="3">
        <v>75.400000000000006</v>
      </c>
      <c r="I3" s="3">
        <v>75.900000000000006</v>
      </c>
      <c r="J3" s="3">
        <v>95.8</v>
      </c>
      <c r="K3" s="54">
        <f>IF(D3&gt;=12,(IF(D3&gt;20,8,D3-12)*2+100)%*$B$15*11.5%,(100-(12-D3)*2)*$B$15%*11.5%)</f>
        <v>8671</v>
      </c>
      <c r="L3" s="54">
        <f>IF(D3&gt;=12,(IF(D3&gt;30,18,D3-12)*3+100)%*$B$16*11.5%,(100-(12-D3)*3)*$B$16%*11.5%)</f>
        <v>24457.05</v>
      </c>
      <c r="M3" s="54">
        <f>IF(D3&gt;=12,(IF(D3&gt;30,18,D3-12)*2+100)%*$B$17*11.5%,(100-(12-D3)*2)*$B$17%*11.5%)</f>
        <v>22314.600000000002</v>
      </c>
      <c r="N3" s="56">
        <f>((E3*H3)/K3)*(100+$B$18)%</f>
        <v>97.094347826086974</v>
      </c>
      <c r="O3" s="56">
        <f>((G3*I3)/L3)*(100+$B$18)%</f>
        <v>100.45797714769363</v>
      </c>
      <c r="P3" s="56">
        <f>((F3*J3)/M3)*(100+$B$18)%</f>
        <v>125.97077922077921</v>
      </c>
    </row>
    <row r="4" spans="1:16" ht="21" thickTop="1" thickBot="1">
      <c r="A4" s="116"/>
      <c r="B4" s="119"/>
      <c r="C4" s="43" t="s">
        <v>13</v>
      </c>
      <c r="D4" s="37">
        <v>30</v>
      </c>
      <c r="E4" s="52">
        <v>8271</v>
      </c>
      <c r="F4" s="52">
        <v>23460</v>
      </c>
      <c r="G4" s="52">
        <v>26565</v>
      </c>
      <c r="H4" s="3">
        <v>75.400000000000006</v>
      </c>
      <c r="I4" s="3">
        <v>68.599999999999994</v>
      </c>
      <c r="J4" s="3">
        <v>88.8</v>
      </c>
      <c r="K4" s="54">
        <f t="shared" ref="K4:K10" si="0">IF(D4&gt;=12,(IF(D4&gt;20,8,D4-12)*2+100)%*$B$15*11.5%,(100-(12-D4)*2)*$B$15%*11.5%)</f>
        <v>8671</v>
      </c>
      <c r="L4" s="54">
        <f t="shared" ref="L4:L10" si="1">IF(D4&gt;=12,(IF(D4&gt;30,18,D4-12)*3+100)%*$B$16*11.5%,(100-(12-D4)*3)*$B$16%*11.5%)</f>
        <v>27096.300000000003</v>
      </c>
      <c r="M4" s="54">
        <f t="shared" ref="M4:M10" si="2">IF(D4&gt;=12,(IF(D4&gt;30,18,D4-12)*2+100)%*$B$17*11.5%,(100-(12-D4)*2)*$B$17%*11.5%)</f>
        <v>24085.600000000006</v>
      </c>
      <c r="N4" s="56">
        <f t="shared" ref="N4:N10" si="3">((E4*H4)/K4)*(100+$B$18)%</f>
        <v>97.094347826086974</v>
      </c>
      <c r="O4" s="56">
        <f t="shared" ref="O4:O10" si="4">((G4*I4)/L4)*(100+$B$18)%</f>
        <v>90.794117647058798</v>
      </c>
      <c r="P4" s="56">
        <f t="shared" ref="P4:P10" si="5">((F4*J4)/M4)*(100+$B$18)%</f>
        <v>116.76623376623374</v>
      </c>
    </row>
    <row r="5" spans="1:16" ht="20.25" customHeight="1" thickTop="1" thickBot="1">
      <c r="A5" s="116"/>
      <c r="B5" s="119"/>
      <c r="C5" s="43" t="s">
        <v>28</v>
      </c>
      <c r="D5" s="37">
        <v>35</v>
      </c>
      <c r="E5" s="52">
        <v>8271</v>
      </c>
      <c r="F5" s="52">
        <v>23460</v>
      </c>
      <c r="G5" s="52">
        <v>26565</v>
      </c>
      <c r="H5" s="3">
        <v>75.400000000000006</v>
      </c>
      <c r="I5" s="3">
        <v>68.599999999999994</v>
      </c>
      <c r="J5" s="3">
        <v>88.8</v>
      </c>
      <c r="K5" s="54">
        <f t="shared" si="0"/>
        <v>8671</v>
      </c>
      <c r="L5" s="54">
        <f t="shared" si="1"/>
        <v>27096.300000000003</v>
      </c>
      <c r="M5" s="54">
        <f t="shared" si="2"/>
        <v>24085.600000000006</v>
      </c>
      <c r="N5" s="56">
        <f t="shared" si="3"/>
        <v>97.094347826086974</v>
      </c>
      <c r="O5" s="56">
        <f t="shared" si="4"/>
        <v>90.794117647058798</v>
      </c>
      <c r="P5" s="56">
        <f t="shared" si="5"/>
        <v>116.76623376623374</v>
      </c>
    </row>
    <row r="6" spans="1:16" ht="21" thickTop="1" thickBot="1">
      <c r="A6" s="116"/>
      <c r="B6" s="119"/>
      <c r="C6" s="43" t="s">
        <v>29</v>
      </c>
      <c r="D6" s="37">
        <v>30</v>
      </c>
      <c r="E6" s="52">
        <v>8271</v>
      </c>
      <c r="F6" s="52">
        <v>23460</v>
      </c>
      <c r="G6" s="52">
        <v>26565</v>
      </c>
      <c r="H6" s="3">
        <v>75.400000000000006</v>
      </c>
      <c r="I6" s="3">
        <v>68.599999999999994</v>
      </c>
      <c r="J6" s="3">
        <v>88.8</v>
      </c>
      <c r="K6" s="54">
        <f t="shared" si="0"/>
        <v>8671</v>
      </c>
      <c r="L6" s="54">
        <f t="shared" si="1"/>
        <v>27096.300000000003</v>
      </c>
      <c r="M6" s="54">
        <f t="shared" si="2"/>
        <v>24085.600000000006</v>
      </c>
      <c r="N6" s="56">
        <f t="shared" si="3"/>
        <v>97.094347826086974</v>
      </c>
      <c r="O6" s="56">
        <f t="shared" si="4"/>
        <v>90.794117647058798</v>
      </c>
      <c r="P6" s="56">
        <f t="shared" si="5"/>
        <v>116.76623376623374</v>
      </c>
    </row>
    <row r="7" spans="1:16" ht="20.25" customHeight="1" thickTop="1" thickBot="1">
      <c r="A7" s="116"/>
      <c r="B7" s="119"/>
      <c r="C7" s="43" t="s">
        <v>30</v>
      </c>
      <c r="D7" s="37">
        <v>21</v>
      </c>
      <c r="E7" s="52">
        <v>8271</v>
      </c>
      <c r="F7" s="52">
        <v>20355</v>
      </c>
      <c r="G7" s="52">
        <v>21908</v>
      </c>
      <c r="H7" s="3">
        <v>75.400000000000006</v>
      </c>
      <c r="I7" s="3">
        <v>83.2</v>
      </c>
      <c r="J7" s="3">
        <v>100.6</v>
      </c>
      <c r="K7" s="54">
        <f t="shared" si="0"/>
        <v>8671</v>
      </c>
      <c r="L7" s="54">
        <f t="shared" si="1"/>
        <v>22345.65</v>
      </c>
      <c r="M7" s="54">
        <f t="shared" si="2"/>
        <v>20897.8</v>
      </c>
      <c r="N7" s="56">
        <f t="shared" si="3"/>
        <v>97.094347826086974</v>
      </c>
      <c r="O7" s="56">
        <f t="shared" si="4"/>
        <v>110.12016029965565</v>
      </c>
      <c r="P7" s="56">
        <f t="shared" si="5"/>
        <v>132.28246753246754</v>
      </c>
    </row>
    <row r="8" spans="1:16" ht="20.25" customHeight="1" thickTop="1" thickBot="1">
      <c r="A8" s="116"/>
      <c r="B8" s="119"/>
      <c r="C8" s="43" t="s">
        <v>31</v>
      </c>
      <c r="D8" s="37">
        <v>20</v>
      </c>
      <c r="E8" s="52">
        <v>8271</v>
      </c>
      <c r="F8" s="52">
        <v>20010</v>
      </c>
      <c r="G8" s="52">
        <v>21390</v>
      </c>
      <c r="H8" s="3">
        <v>75.400000000000006</v>
      </c>
      <c r="I8" s="3">
        <v>85.1</v>
      </c>
      <c r="J8" s="3">
        <v>104</v>
      </c>
      <c r="K8" s="54">
        <f t="shared" si="0"/>
        <v>8671</v>
      </c>
      <c r="L8" s="54">
        <f t="shared" si="1"/>
        <v>21817.8</v>
      </c>
      <c r="M8" s="54">
        <f t="shared" si="2"/>
        <v>20543.600000000002</v>
      </c>
      <c r="N8" s="56">
        <f t="shared" si="3"/>
        <v>97.094347826086974</v>
      </c>
      <c r="O8" s="56">
        <f t="shared" si="4"/>
        <v>112.63235294117646</v>
      </c>
      <c r="P8" s="56">
        <f t="shared" si="5"/>
        <v>136.75324675324674</v>
      </c>
    </row>
    <row r="9" spans="1:16" ht="20.25" customHeight="1" thickTop="1" thickBot="1">
      <c r="A9" s="116"/>
      <c r="B9" s="119"/>
      <c r="C9" s="43" t="s">
        <v>32</v>
      </c>
      <c r="D9" s="37">
        <v>17</v>
      </c>
      <c r="E9" s="52">
        <v>7843</v>
      </c>
      <c r="F9" s="52">
        <v>18975</v>
      </c>
      <c r="G9" s="52">
        <v>19838</v>
      </c>
      <c r="H9" s="3">
        <v>79.5</v>
      </c>
      <c r="I9" s="3">
        <v>91.9</v>
      </c>
      <c r="J9" s="3">
        <v>109.7</v>
      </c>
      <c r="K9" s="54">
        <f t="shared" si="0"/>
        <v>8222.5</v>
      </c>
      <c r="L9" s="54">
        <f t="shared" si="1"/>
        <v>20234.25</v>
      </c>
      <c r="M9" s="54">
        <f t="shared" si="2"/>
        <v>19481</v>
      </c>
      <c r="N9" s="56">
        <f t="shared" si="3"/>
        <v>102.37153846153848</v>
      </c>
      <c r="O9" s="56">
        <f t="shared" si="4"/>
        <v>121.63541865895698</v>
      </c>
      <c r="P9" s="56">
        <f t="shared" si="5"/>
        <v>144.24837662337663</v>
      </c>
    </row>
    <row r="10" spans="1:16" ht="28.5" customHeight="1" thickTop="1" thickBot="1">
      <c r="A10" s="116"/>
      <c r="B10" s="119"/>
      <c r="C10" s="43" t="s">
        <v>97</v>
      </c>
      <c r="D10" s="37">
        <v>12</v>
      </c>
      <c r="E10" s="52">
        <v>7130</v>
      </c>
      <c r="F10" s="52">
        <v>17250</v>
      </c>
      <c r="G10" s="52">
        <v>17250</v>
      </c>
      <c r="H10" s="3">
        <v>87.4</v>
      </c>
      <c r="I10" s="3">
        <v>105.6</v>
      </c>
      <c r="J10" s="3">
        <v>120.6</v>
      </c>
      <c r="K10" s="54">
        <f t="shared" si="0"/>
        <v>7475</v>
      </c>
      <c r="L10" s="54">
        <f t="shared" si="1"/>
        <v>17595</v>
      </c>
      <c r="M10" s="54">
        <f t="shared" si="2"/>
        <v>17710</v>
      </c>
      <c r="N10" s="56">
        <f t="shared" si="3"/>
        <v>112.54430769230771</v>
      </c>
      <c r="O10" s="56">
        <f t="shared" si="4"/>
        <v>139.76470588235296</v>
      </c>
      <c r="P10" s="56">
        <f t="shared" si="5"/>
        <v>158.58116883116884</v>
      </c>
    </row>
    <row r="11" spans="1:16" ht="30" customHeight="1" thickTop="1" thickBot="1">
      <c r="A11" s="116"/>
      <c r="B11" s="119"/>
      <c r="C11" s="43"/>
      <c r="D11" s="37"/>
      <c r="E11" s="52"/>
      <c r="F11" s="52"/>
      <c r="G11" s="52"/>
      <c r="H11" s="3"/>
      <c r="I11" s="3"/>
      <c r="J11" s="3"/>
      <c r="K11" s="54"/>
      <c r="L11" s="54"/>
      <c r="M11" s="54"/>
      <c r="N11" s="56"/>
      <c r="O11" s="56"/>
      <c r="P11" s="56"/>
    </row>
    <row r="12" spans="1:16" ht="29.25" customHeight="1" thickTop="1" thickBot="1">
      <c r="A12" s="116"/>
      <c r="B12" s="119"/>
      <c r="C12" s="43"/>
      <c r="D12" s="37"/>
      <c r="E12" s="52"/>
      <c r="F12" s="52"/>
      <c r="G12" s="52"/>
      <c r="H12" s="3"/>
      <c r="I12" s="3"/>
      <c r="J12" s="3"/>
      <c r="K12" s="54"/>
      <c r="L12" s="54"/>
      <c r="M12" s="54"/>
      <c r="N12" s="56"/>
      <c r="O12" s="56"/>
      <c r="P12" s="56"/>
    </row>
    <row r="13" spans="1:16" ht="21" thickTop="1" thickBot="1">
      <c r="A13" s="116"/>
      <c r="B13" s="119"/>
      <c r="C13" s="43"/>
      <c r="D13" s="37"/>
      <c r="E13" s="52"/>
      <c r="F13" s="52"/>
      <c r="G13" s="52"/>
      <c r="H13" s="3"/>
      <c r="I13" s="3"/>
      <c r="J13" s="3"/>
      <c r="K13" s="54"/>
      <c r="L13" s="54"/>
      <c r="M13" s="54"/>
      <c r="N13" s="56"/>
      <c r="O13" s="56"/>
      <c r="P13" s="56"/>
    </row>
    <row r="14" spans="1:16" ht="21" thickTop="1" thickBot="1">
      <c r="A14" s="117"/>
      <c r="B14" s="120"/>
      <c r="C14" s="43"/>
      <c r="D14" s="37"/>
      <c r="E14" s="52"/>
      <c r="F14" s="52"/>
      <c r="G14" s="52"/>
      <c r="H14" s="3"/>
      <c r="I14" s="3"/>
      <c r="J14" s="3"/>
      <c r="K14" s="54"/>
      <c r="L14" s="54"/>
      <c r="M14" s="54"/>
      <c r="N14" s="56"/>
      <c r="O14" s="56"/>
      <c r="P14" s="56"/>
    </row>
    <row r="15" spans="1:16" ht="20.25" thickTop="1">
      <c r="A15" s="44" t="s">
        <v>8</v>
      </c>
      <c r="B15" s="45">
        <v>65000</v>
      </c>
      <c r="C15" s="46"/>
      <c r="D15" s="5"/>
      <c r="E15" s="1"/>
      <c r="F15" s="1"/>
      <c r="G15" s="1"/>
      <c r="I15" s="6"/>
    </row>
    <row r="16" spans="1:16" ht="19.5">
      <c r="A16" s="44" t="s">
        <v>9</v>
      </c>
      <c r="B16" s="45">
        <v>153000</v>
      </c>
      <c r="C16" s="46"/>
      <c r="D16" s="5"/>
      <c r="E16" s="1"/>
      <c r="F16" s="1"/>
      <c r="G16" s="1"/>
      <c r="I16" s="6"/>
    </row>
    <row r="17" spans="1:7" ht="19.5">
      <c r="A17" s="44" t="s">
        <v>10</v>
      </c>
      <c r="B17" s="47">
        <v>154000</v>
      </c>
      <c r="C17" s="46"/>
      <c r="D17" s="5"/>
      <c r="E17" s="1"/>
      <c r="F17" s="1"/>
      <c r="G17" s="1"/>
    </row>
    <row r="18" spans="1:7" ht="19.5">
      <c r="A18" s="44" t="s">
        <v>11</v>
      </c>
      <c r="B18" s="48">
        <v>35</v>
      </c>
      <c r="C18" s="46"/>
      <c r="D18" s="5"/>
      <c r="E18" s="1"/>
      <c r="F18" s="1"/>
      <c r="G18" s="1"/>
    </row>
    <row r="19" spans="1:7">
      <c r="A19" s="7"/>
      <c r="B19" s="7"/>
      <c r="C19" s="4"/>
      <c r="D19" s="5"/>
      <c r="E19" s="1"/>
      <c r="F19" s="1"/>
      <c r="G19" s="1"/>
    </row>
  </sheetData>
  <mergeCells count="3">
    <mergeCell ref="A3:A14"/>
    <mergeCell ref="B3:B14"/>
    <mergeCell ref="A1:P1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9"/>
  <sheetViews>
    <sheetView rightToLeft="1" view="pageBreakPreview" zoomScale="60" zoomScaleNormal="100" workbookViewId="0">
      <selection activeCell="D17" sqref="D17"/>
    </sheetView>
  </sheetViews>
  <sheetFormatPr defaultRowHeight="15"/>
  <cols>
    <col min="1" max="1" width="13.140625" customWidth="1"/>
    <col min="2" max="2" width="22.85546875" style="2" customWidth="1"/>
    <col min="3" max="3" width="12.42578125" style="2" customWidth="1"/>
    <col min="4" max="4" width="30.42578125" style="2" customWidth="1"/>
    <col min="5" max="5" width="7.140625" style="2" customWidth="1"/>
    <col min="6" max="6" width="9.28515625" style="2" customWidth="1"/>
    <col min="7" max="7" width="9.140625" style="2" customWidth="1"/>
    <col min="8" max="8" width="8.5703125" style="2" customWidth="1"/>
    <col min="9" max="9" width="6" style="2" customWidth="1"/>
    <col min="10" max="10" width="6.7109375" style="2" customWidth="1"/>
    <col min="11" max="11" width="6.42578125" style="2" customWidth="1"/>
    <col min="12" max="12" width="8.7109375" style="2" customWidth="1"/>
    <col min="13" max="13" width="8.42578125" style="2" customWidth="1"/>
    <col min="14" max="14" width="8.5703125" style="2" customWidth="1"/>
    <col min="15" max="15" width="6.28515625" style="2" customWidth="1"/>
    <col min="16" max="16" width="6.85546875" style="2" customWidth="1"/>
    <col min="17" max="17" width="7" style="2" customWidth="1"/>
  </cols>
  <sheetData>
    <row r="1" spans="2:17" ht="21" thickBot="1">
      <c r="B1" s="121" t="s">
        <v>96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2:17" ht="64.5" thickTop="1" thickBot="1">
      <c r="B2" s="39" t="s">
        <v>0</v>
      </c>
      <c r="C2" s="39" t="s">
        <v>1</v>
      </c>
      <c r="D2" s="38" t="s">
        <v>2</v>
      </c>
      <c r="E2" s="39" t="s">
        <v>3</v>
      </c>
      <c r="F2" s="51" t="s">
        <v>71</v>
      </c>
      <c r="G2" s="51" t="s">
        <v>88</v>
      </c>
      <c r="H2" s="51" t="s">
        <v>72</v>
      </c>
      <c r="I2" s="40" t="s">
        <v>74</v>
      </c>
      <c r="J2" s="40" t="s">
        <v>75</v>
      </c>
      <c r="K2" s="40" t="s">
        <v>89</v>
      </c>
      <c r="L2" s="53" t="s">
        <v>90</v>
      </c>
      <c r="M2" s="53" t="s">
        <v>91</v>
      </c>
      <c r="N2" s="53" t="s">
        <v>92</v>
      </c>
      <c r="O2" s="55" t="s">
        <v>93</v>
      </c>
      <c r="P2" s="55" t="s">
        <v>94</v>
      </c>
      <c r="Q2" s="55" t="s">
        <v>95</v>
      </c>
    </row>
    <row r="3" spans="2:17" ht="18.75" thickTop="1" thickBot="1">
      <c r="B3" s="122" t="s">
        <v>14</v>
      </c>
      <c r="C3" s="125">
        <v>4</v>
      </c>
      <c r="D3" s="42" t="s">
        <v>33</v>
      </c>
      <c r="E3" s="64">
        <v>20</v>
      </c>
      <c r="F3" s="52">
        <v>12673</v>
      </c>
      <c r="G3" s="52">
        <v>22678</v>
      </c>
      <c r="H3" s="52">
        <v>22678</v>
      </c>
      <c r="I3" s="3">
        <v>73.5</v>
      </c>
      <c r="J3" s="3">
        <v>80.7</v>
      </c>
      <c r="K3" s="3">
        <v>91.2</v>
      </c>
      <c r="L3" s="54">
        <f>IF(E3&gt;=12,(IF(E3&gt;20,8,E3-12)*2+100)%*$C$15*11.5%,(100-(12-E3)*2)*$C$15%*11.5%)</f>
        <v>13073.199999999999</v>
      </c>
      <c r="M3" s="54">
        <f>IF(E3&gt;=12,(IF(E3&gt;30,18,E3-12)*2+100)%*$C$16*11.5%,(100-(12-E3)*3)*$C$16%*11.5%)</f>
        <v>23078.2</v>
      </c>
      <c r="N3" s="54">
        <f>IF(E3&gt;=12,(IF(E3&gt;30,18,E3-12)*2+100)%*$C$17*11.5%,(100-(12-E3)*2)*$C$17%*11.5%)</f>
        <v>23211.600000000002</v>
      </c>
      <c r="O3" s="56">
        <f>((F3*I3)/L3)*(100+$C$18)%</f>
        <v>96.1875</v>
      </c>
      <c r="P3" s="56">
        <f>((H3*J3)/M3)*(100+$C$18)%</f>
        <v>107.05578034682081</v>
      </c>
      <c r="Q3" s="56">
        <f>((G3*K3)/N3)*(100+$C$18)%</f>
        <v>120.28965517241379</v>
      </c>
    </row>
    <row r="4" spans="2:17" ht="37.5" customHeight="1" thickTop="1" thickBot="1">
      <c r="B4" s="123"/>
      <c r="C4" s="126"/>
      <c r="D4" s="42" t="s">
        <v>34</v>
      </c>
      <c r="E4" s="64">
        <v>16</v>
      </c>
      <c r="F4" s="52">
        <v>11799</v>
      </c>
      <c r="G4" s="52">
        <v>21114</v>
      </c>
      <c r="H4" s="52">
        <v>21114</v>
      </c>
      <c r="I4" s="3">
        <v>79.599999999999994</v>
      </c>
      <c r="J4" s="3">
        <v>85.7</v>
      </c>
      <c r="K4" s="3">
        <v>98.3</v>
      </c>
      <c r="L4" s="54">
        <f t="shared" ref="L4:L14" si="0">IF(E4&gt;=12,(IF(E4&gt;20,8,E4-12)*2+100)%*$C$15*11.5%,(100-(12-E4)*2)*$C$15%*11.5%)</f>
        <v>12171.6</v>
      </c>
      <c r="M4" s="54">
        <f t="shared" ref="M4:M14" si="1">IF(E4&gt;=12,(IF(E4&gt;30,18,E4-12)*2+100)%*$C$16*11.5%,(100-(12-E4)*3)*$C$16%*11.5%)</f>
        <v>21486.600000000002</v>
      </c>
      <c r="N4" s="54">
        <f t="shared" ref="N4:N14" si="2">IF(E4&gt;=12,(IF(E4&gt;30,18,E4-12)*2+100)%*$C$17*11.5%,(100-(12-E4)*2)*$C$17%*11.5%)</f>
        <v>21610.799999999999</v>
      </c>
      <c r="O4" s="56">
        <f t="shared" ref="O4:O14" si="3">((F4*I4)/L4)*(100+$C$18)%</f>
        <v>104.17040816326531</v>
      </c>
      <c r="P4" s="56">
        <f t="shared" ref="P4:P14" si="4">((H4*J4)/M4)*(100+$C$18)%</f>
        <v>113.68872832369941</v>
      </c>
      <c r="Q4" s="56">
        <f t="shared" ref="Q4:Q14" si="5">((G4*K4)/N4)*(100+$C$18)%</f>
        <v>129.65431034482759</v>
      </c>
    </row>
    <row r="5" spans="2:17" ht="35.25" customHeight="1" thickTop="1" thickBot="1">
      <c r="B5" s="123"/>
      <c r="C5" s="126"/>
      <c r="D5" s="42" t="s">
        <v>35</v>
      </c>
      <c r="E5" s="64">
        <v>14</v>
      </c>
      <c r="F5" s="52">
        <v>11362</v>
      </c>
      <c r="G5" s="52">
        <v>20332</v>
      </c>
      <c r="H5" s="52">
        <v>20332</v>
      </c>
      <c r="I5" s="3">
        <v>82.7</v>
      </c>
      <c r="J5" s="3">
        <v>90</v>
      </c>
      <c r="K5" s="3">
        <v>102.6</v>
      </c>
      <c r="L5" s="54">
        <f t="shared" si="0"/>
        <v>11720.800000000001</v>
      </c>
      <c r="M5" s="54">
        <f t="shared" si="1"/>
        <v>20690.8</v>
      </c>
      <c r="N5" s="54">
        <f t="shared" si="2"/>
        <v>20810.400000000001</v>
      </c>
      <c r="O5" s="56">
        <f t="shared" si="3"/>
        <v>108.22729591836735</v>
      </c>
      <c r="P5" s="56">
        <f t="shared" si="4"/>
        <v>119.39306358381504</v>
      </c>
      <c r="Q5" s="56">
        <f t="shared" si="5"/>
        <v>135.32586206896551</v>
      </c>
    </row>
    <row r="6" spans="2:17" ht="18.75" thickTop="1" thickBot="1">
      <c r="B6" s="123"/>
      <c r="C6" s="126"/>
      <c r="D6" s="42" t="s">
        <v>36</v>
      </c>
      <c r="E6" s="64">
        <v>18</v>
      </c>
      <c r="F6" s="52">
        <v>12236</v>
      </c>
      <c r="G6" s="52">
        <v>21896</v>
      </c>
      <c r="H6" s="52">
        <v>21896</v>
      </c>
      <c r="I6" s="3">
        <v>71</v>
      </c>
      <c r="J6" s="3">
        <v>82.6</v>
      </c>
      <c r="K6" s="3">
        <v>95.5</v>
      </c>
      <c r="L6" s="54">
        <f t="shared" si="0"/>
        <v>12622.400000000001</v>
      </c>
      <c r="M6" s="54">
        <f t="shared" si="1"/>
        <v>22282.400000000005</v>
      </c>
      <c r="N6" s="54">
        <f t="shared" si="2"/>
        <v>22411.200000000004</v>
      </c>
      <c r="O6" s="56">
        <f t="shared" si="3"/>
        <v>92.915816326530617</v>
      </c>
      <c r="P6" s="56">
        <f t="shared" si="4"/>
        <v>109.57630057803466</v>
      </c>
      <c r="Q6" s="56">
        <f t="shared" si="5"/>
        <v>125.9612068965517</v>
      </c>
    </row>
    <row r="7" spans="2:17" ht="37.5" customHeight="1" thickTop="1" thickBot="1">
      <c r="B7" s="123"/>
      <c r="C7" s="126"/>
      <c r="D7" s="42" t="s">
        <v>37</v>
      </c>
      <c r="E7" s="64">
        <v>30</v>
      </c>
      <c r="F7" s="52">
        <v>12673</v>
      </c>
      <c r="G7" s="52">
        <v>26588</v>
      </c>
      <c r="H7" s="52">
        <v>26588</v>
      </c>
      <c r="I7" s="3">
        <v>73.5</v>
      </c>
      <c r="J7" s="3">
        <v>69.400000000000006</v>
      </c>
      <c r="K7" s="3">
        <v>78.400000000000006</v>
      </c>
      <c r="L7" s="54">
        <f t="shared" si="0"/>
        <v>13073.199999999999</v>
      </c>
      <c r="M7" s="54">
        <f t="shared" si="1"/>
        <v>27057.200000000004</v>
      </c>
      <c r="N7" s="54">
        <f t="shared" si="2"/>
        <v>27213.600000000006</v>
      </c>
      <c r="O7" s="56">
        <f t="shared" si="3"/>
        <v>96.1875</v>
      </c>
      <c r="P7" s="56">
        <f t="shared" si="4"/>
        <v>92.065317919075142</v>
      </c>
      <c r="Q7" s="56">
        <f t="shared" si="5"/>
        <v>103.40689655172413</v>
      </c>
    </row>
    <row r="8" spans="2:17" ht="27.75" customHeight="1" thickTop="1" thickBot="1">
      <c r="B8" s="123"/>
      <c r="C8" s="126"/>
      <c r="D8" s="42" t="s">
        <v>38</v>
      </c>
      <c r="E8" s="64">
        <v>12</v>
      </c>
      <c r="F8" s="52">
        <v>10925</v>
      </c>
      <c r="G8" s="52">
        <v>19550</v>
      </c>
      <c r="H8" s="52">
        <v>19550</v>
      </c>
      <c r="I8" s="3">
        <v>85.7</v>
      </c>
      <c r="J8" s="3">
        <v>93</v>
      </c>
      <c r="K8" s="3">
        <v>106.9</v>
      </c>
      <c r="L8" s="54">
        <f t="shared" si="0"/>
        <v>11270</v>
      </c>
      <c r="M8" s="54">
        <f t="shared" si="1"/>
        <v>19895</v>
      </c>
      <c r="N8" s="54">
        <f t="shared" si="2"/>
        <v>20010</v>
      </c>
      <c r="O8" s="56">
        <f t="shared" si="3"/>
        <v>112.15331632653061</v>
      </c>
      <c r="P8" s="56">
        <f t="shared" si="4"/>
        <v>123.3728323699422</v>
      </c>
      <c r="Q8" s="56">
        <f t="shared" si="5"/>
        <v>140.99741379310345</v>
      </c>
    </row>
    <row r="9" spans="2:17" ht="25.5" customHeight="1" thickTop="1" thickBot="1">
      <c r="B9" s="123"/>
      <c r="C9" s="126"/>
      <c r="D9" s="42" t="s">
        <v>39</v>
      </c>
      <c r="E9" s="64">
        <v>16</v>
      </c>
      <c r="F9" s="52">
        <v>11799</v>
      </c>
      <c r="G9" s="52">
        <v>21114</v>
      </c>
      <c r="H9" s="52">
        <v>21114</v>
      </c>
      <c r="I9" s="3">
        <v>79.599999999999994</v>
      </c>
      <c r="J9" s="3">
        <v>86</v>
      </c>
      <c r="K9" s="3">
        <v>98.3</v>
      </c>
      <c r="L9" s="54">
        <f t="shared" si="0"/>
        <v>12171.6</v>
      </c>
      <c r="M9" s="54">
        <f t="shared" si="1"/>
        <v>21486.600000000002</v>
      </c>
      <c r="N9" s="54">
        <f t="shared" si="2"/>
        <v>21610.799999999999</v>
      </c>
      <c r="O9" s="56">
        <f t="shared" si="3"/>
        <v>104.17040816326531</v>
      </c>
      <c r="P9" s="56">
        <f t="shared" si="4"/>
        <v>114.08670520231213</v>
      </c>
      <c r="Q9" s="56">
        <f t="shared" si="5"/>
        <v>129.65431034482759</v>
      </c>
    </row>
    <row r="10" spans="2:17" ht="29.25" customHeight="1" thickTop="1" thickBot="1">
      <c r="B10" s="123"/>
      <c r="C10" s="126"/>
      <c r="D10" s="42" t="s">
        <v>40</v>
      </c>
      <c r="E10" s="64">
        <v>14</v>
      </c>
      <c r="F10" s="52">
        <v>11362</v>
      </c>
      <c r="G10" s="52">
        <v>20332</v>
      </c>
      <c r="H10" s="52">
        <v>20332</v>
      </c>
      <c r="I10" s="3">
        <v>81.099999999999994</v>
      </c>
      <c r="J10" s="3">
        <v>90</v>
      </c>
      <c r="K10" s="3">
        <v>102.6</v>
      </c>
      <c r="L10" s="54">
        <f t="shared" si="0"/>
        <v>11720.800000000001</v>
      </c>
      <c r="M10" s="54">
        <f t="shared" si="1"/>
        <v>20690.8</v>
      </c>
      <c r="N10" s="54">
        <f t="shared" si="2"/>
        <v>20810.400000000001</v>
      </c>
      <c r="O10" s="56">
        <f t="shared" si="3"/>
        <v>106.13341836734693</v>
      </c>
      <c r="P10" s="56">
        <f t="shared" si="4"/>
        <v>119.39306358381504</v>
      </c>
      <c r="Q10" s="56">
        <f t="shared" si="5"/>
        <v>135.32586206896551</v>
      </c>
    </row>
    <row r="11" spans="2:17" ht="30" customHeight="1" thickTop="1" thickBot="1">
      <c r="B11" s="123"/>
      <c r="C11" s="126"/>
      <c r="D11" s="42" t="s">
        <v>41</v>
      </c>
      <c r="E11" s="64">
        <v>14</v>
      </c>
      <c r="F11" s="52">
        <v>11362</v>
      </c>
      <c r="G11" s="52">
        <v>20332</v>
      </c>
      <c r="H11" s="52">
        <v>20332</v>
      </c>
      <c r="I11" s="3">
        <v>82.7</v>
      </c>
      <c r="J11" s="3">
        <v>90</v>
      </c>
      <c r="K11" s="3">
        <v>102.6</v>
      </c>
      <c r="L11" s="54">
        <f t="shared" si="0"/>
        <v>11720.800000000001</v>
      </c>
      <c r="M11" s="54">
        <f t="shared" si="1"/>
        <v>20690.8</v>
      </c>
      <c r="N11" s="54">
        <f t="shared" si="2"/>
        <v>20810.400000000001</v>
      </c>
      <c r="O11" s="56">
        <f t="shared" si="3"/>
        <v>108.22729591836735</v>
      </c>
      <c r="P11" s="56">
        <f t="shared" si="4"/>
        <v>119.39306358381504</v>
      </c>
      <c r="Q11" s="56">
        <f t="shared" si="5"/>
        <v>135.32586206896551</v>
      </c>
    </row>
    <row r="12" spans="2:17" ht="29.25" customHeight="1" thickTop="1" thickBot="1">
      <c r="B12" s="123"/>
      <c r="C12" s="126"/>
      <c r="D12" s="42" t="s">
        <v>42</v>
      </c>
      <c r="E12" s="64">
        <v>10</v>
      </c>
      <c r="F12" s="52">
        <v>10488</v>
      </c>
      <c r="G12" s="52">
        <v>18768</v>
      </c>
      <c r="H12" s="52">
        <v>18377</v>
      </c>
      <c r="I12" s="3">
        <v>88.8</v>
      </c>
      <c r="J12" s="3">
        <v>99.8</v>
      </c>
      <c r="K12" s="3">
        <v>111.2</v>
      </c>
      <c r="L12" s="54">
        <f t="shared" si="0"/>
        <v>10819.2</v>
      </c>
      <c r="M12" s="54">
        <f t="shared" si="1"/>
        <v>18701.3</v>
      </c>
      <c r="N12" s="54">
        <f t="shared" si="2"/>
        <v>19209.600000000002</v>
      </c>
      <c r="O12" s="56">
        <f t="shared" si="3"/>
        <v>116.21020408163265</v>
      </c>
      <c r="P12" s="56">
        <f t="shared" si="4"/>
        <v>132.3936416184971</v>
      </c>
      <c r="Q12" s="56">
        <f t="shared" si="5"/>
        <v>146.66896551724139</v>
      </c>
    </row>
    <row r="13" spans="2:17" ht="18.75" thickTop="1" thickBot="1">
      <c r="B13" s="123"/>
      <c r="C13" s="126"/>
      <c r="D13" s="42" t="s">
        <v>43</v>
      </c>
      <c r="E13" s="64">
        <v>8</v>
      </c>
      <c r="F13" s="52">
        <v>10051</v>
      </c>
      <c r="G13" s="52">
        <v>17986</v>
      </c>
      <c r="H13" s="52">
        <v>17204</v>
      </c>
      <c r="I13" s="3">
        <v>93.4</v>
      </c>
      <c r="J13" s="3">
        <v>105.5</v>
      </c>
      <c r="K13" s="3">
        <v>115.4</v>
      </c>
      <c r="L13" s="54">
        <f t="shared" si="0"/>
        <v>10368.4</v>
      </c>
      <c r="M13" s="54">
        <f t="shared" si="1"/>
        <v>17507.600000000002</v>
      </c>
      <c r="N13" s="54">
        <f t="shared" si="2"/>
        <v>18409.2</v>
      </c>
      <c r="O13" s="56">
        <f t="shared" si="3"/>
        <v>122.23010204081635</v>
      </c>
      <c r="P13" s="56">
        <f t="shared" si="4"/>
        <v>139.95520231213871</v>
      </c>
      <c r="Q13" s="56">
        <f t="shared" si="5"/>
        <v>152.20862068965519</v>
      </c>
    </row>
    <row r="14" spans="2:17" ht="18.75" thickTop="1" thickBot="1">
      <c r="B14" s="124"/>
      <c r="C14" s="127"/>
      <c r="D14" s="42" t="s">
        <v>26</v>
      </c>
      <c r="E14" s="64">
        <v>6</v>
      </c>
      <c r="F14" s="52">
        <v>9614</v>
      </c>
      <c r="G14" s="52">
        <v>17204</v>
      </c>
      <c r="H14" s="52">
        <v>16031</v>
      </c>
      <c r="I14" s="3">
        <v>98</v>
      </c>
      <c r="J14" s="3">
        <v>114</v>
      </c>
      <c r="K14" s="3">
        <v>116.9</v>
      </c>
      <c r="L14" s="54">
        <f t="shared" si="0"/>
        <v>9917.6</v>
      </c>
      <c r="M14" s="54">
        <f t="shared" si="1"/>
        <v>16313.900000000001</v>
      </c>
      <c r="N14" s="54">
        <f t="shared" si="2"/>
        <v>17608.8</v>
      </c>
      <c r="O14" s="56">
        <f t="shared" si="3"/>
        <v>128.25</v>
      </c>
      <c r="P14" s="56">
        <f t="shared" si="4"/>
        <v>151.23121387283237</v>
      </c>
      <c r="Q14" s="56">
        <f t="shared" si="5"/>
        <v>154.18706896551726</v>
      </c>
    </row>
    <row r="15" spans="2:17" ht="18" thickTop="1">
      <c r="B15" s="70" t="s">
        <v>8</v>
      </c>
      <c r="C15" s="65">
        <v>98000</v>
      </c>
      <c r="D15" s="66"/>
      <c r="E15" s="67"/>
      <c r="F15" s="1"/>
      <c r="G15" s="1"/>
      <c r="H15" s="1"/>
      <c r="J15" s="6"/>
    </row>
    <row r="16" spans="2:17" ht="17.25">
      <c r="B16" s="70" t="s">
        <v>9</v>
      </c>
      <c r="C16" s="65">
        <v>173000</v>
      </c>
      <c r="D16" s="66"/>
      <c r="E16" s="67"/>
      <c r="F16" s="1"/>
      <c r="G16" s="1"/>
      <c r="H16" s="1"/>
      <c r="J16" s="6"/>
    </row>
    <row r="17" spans="2:8" ht="17.25">
      <c r="B17" s="70" t="s">
        <v>10</v>
      </c>
      <c r="C17" s="68">
        <v>174000</v>
      </c>
      <c r="D17" s="66"/>
      <c r="E17" s="67"/>
      <c r="F17" s="1"/>
      <c r="G17" s="1"/>
      <c r="H17" s="1"/>
    </row>
    <row r="18" spans="2:8" ht="17.25">
      <c r="B18" s="63" t="s">
        <v>11</v>
      </c>
      <c r="C18" s="63">
        <v>35</v>
      </c>
      <c r="D18" s="66"/>
      <c r="E18" s="67"/>
      <c r="F18" s="1"/>
      <c r="G18" s="1"/>
      <c r="H18" s="1"/>
    </row>
    <row r="19" spans="2:8">
      <c r="B19" s="7"/>
      <c r="C19" s="7"/>
      <c r="D19" s="4"/>
      <c r="E19" s="5"/>
      <c r="F19" s="1"/>
      <c r="G19" s="1"/>
      <c r="H19" s="1"/>
    </row>
  </sheetData>
  <mergeCells count="3">
    <mergeCell ref="B3:B14"/>
    <mergeCell ref="C3:C14"/>
    <mergeCell ref="B1:Q1"/>
  </mergeCells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9"/>
  <sheetViews>
    <sheetView rightToLeft="1" view="pageBreakPreview" zoomScale="60" zoomScaleNormal="100" workbookViewId="0">
      <selection activeCell="C17" sqref="C17"/>
    </sheetView>
  </sheetViews>
  <sheetFormatPr defaultRowHeight="15"/>
  <cols>
    <col min="1" max="1" width="13" customWidth="1"/>
    <col min="2" max="2" width="27.5703125" style="2" customWidth="1"/>
    <col min="3" max="3" width="11.28515625" style="2" customWidth="1"/>
    <col min="4" max="4" width="31.5703125" style="2" customWidth="1"/>
    <col min="5" max="5" width="9.42578125" style="2" customWidth="1"/>
    <col min="6" max="6" width="9.7109375" style="2" customWidth="1"/>
    <col min="7" max="7" width="9" style="2" customWidth="1"/>
    <col min="8" max="8" width="9.5703125" style="2" customWidth="1"/>
    <col min="9" max="9" width="6" style="2" customWidth="1"/>
    <col min="10" max="10" width="5.140625" style="2" customWidth="1"/>
    <col min="11" max="11" width="5.42578125" style="2" customWidth="1"/>
    <col min="12" max="12" width="9.42578125" style="2" customWidth="1"/>
    <col min="13" max="13" width="8.7109375" style="2" customWidth="1"/>
    <col min="14" max="14" width="8.5703125" style="2" customWidth="1"/>
    <col min="15" max="15" width="6.140625" style="2" customWidth="1"/>
    <col min="16" max="16" width="6.42578125" style="2" customWidth="1"/>
    <col min="17" max="17" width="6.5703125" style="2" customWidth="1"/>
  </cols>
  <sheetData>
    <row r="1" spans="2:17" ht="38.25" customHeight="1" thickBot="1">
      <c r="B1" s="121" t="s">
        <v>96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2:17" ht="78" customHeight="1" thickTop="1" thickBot="1">
      <c r="B2" s="39" t="s">
        <v>0</v>
      </c>
      <c r="C2" s="39" t="s">
        <v>1</v>
      </c>
      <c r="D2" s="38" t="s">
        <v>2</v>
      </c>
      <c r="E2" s="39" t="s">
        <v>3</v>
      </c>
      <c r="F2" s="51" t="s">
        <v>71</v>
      </c>
      <c r="G2" s="51" t="s">
        <v>88</v>
      </c>
      <c r="H2" s="51" t="s">
        <v>72</v>
      </c>
      <c r="I2" s="40" t="s">
        <v>74</v>
      </c>
      <c r="J2" s="40" t="s">
        <v>75</v>
      </c>
      <c r="K2" s="40" t="s">
        <v>89</v>
      </c>
      <c r="L2" s="53" t="s">
        <v>90</v>
      </c>
      <c r="M2" s="53" t="s">
        <v>91</v>
      </c>
      <c r="N2" s="53" t="s">
        <v>92</v>
      </c>
      <c r="O2" s="55" t="s">
        <v>93</v>
      </c>
      <c r="P2" s="55" t="s">
        <v>94</v>
      </c>
      <c r="Q2" s="55" t="s">
        <v>95</v>
      </c>
    </row>
    <row r="3" spans="2:17" ht="24.75" customHeight="1" thickTop="1" thickBot="1">
      <c r="B3" s="128" t="s">
        <v>14</v>
      </c>
      <c r="C3" s="131">
        <v>5</v>
      </c>
      <c r="D3" s="42" t="s">
        <v>12</v>
      </c>
      <c r="E3" s="37">
        <v>77</v>
      </c>
      <c r="F3" s="52">
        <v>19343</v>
      </c>
      <c r="G3" s="52">
        <v>34408</v>
      </c>
      <c r="H3" s="52">
        <v>34408</v>
      </c>
      <c r="I3" s="3">
        <v>80.7</v>
      </c>
      <c r="J3" s="3">
        <v>80</v>
      </c>
      <c r="K3" s="3">
        <v>91</v>
      </c>
      <c r="L3" s="54">
        <f>IF(E3&gt;=12,(IF(E3&gt;20,8,E3-12)*2+100)%*$C$15*11.5%,(100-(12-E3)*2)*$C$15%*11.5%)</f>
        <v>19743.2</v>
      </c>
      <c r="M3" s="54">
        <f>IF(E3&gt;=12,(IF(E3&gt;30,18,E3-12)*2+100)%*$C$16*11.5%,(100-(12-E3)*3)*$C$16%*11.5%)</f>
        <v>35033.599999999999</v>
      </c>
      <c r="N3" s="54">
        <f>IF(E3&gt;=12,(IF(E3&gt;30,18,E3-12)*2+100)%*$C$17*11.5%,(100-(12-E3)*2)*$C$17%*11.5%)</f>
        <v>35190</v>
      </c>
      <c r="O3" s="56">
        <f>((F3*I3)/L3)*(100+$C$18)%</f>
        <v>106.73665540540541</v>
      </c>
      <c r="P3" s="56">
        <f>((H3*J3)/M3)*(100+$C$18)%</f>
        <v>106.07142857142857</v>
      </c>
      <c r="Q3" s="56">
        <f>((G3*K3)/N3)*(100+$C$18)%</f>
        <v>120.12</v>
      </c>
    </row>
    <row r="4" spans="2:17" ht="27.75" customHeight="1" thickTop="1" thickBot="1">
      <c r="B4" s="129"/>
      <c r="C4" s="132"/>
      <c r="D4" s="42" t="s">
        <v>13</v>
      </c>
      <c r="E4" s="37">
        <v>30</v>
      </c>
      <c r="F4" s="52">
        <v>19343</v>
      </c>
      <c r="G4" s="52">
        <v>34408</v>
      </c>
      <c r="H4" s="52">
        <v>34408</v>
      </c>
      <c r="I4" s="3">
        <v>81</v>
      </c>
      <c r="J4" s="3">
        <v>81</v>
      </c>
      <c r="K4" s="3">
        <v>91</v>
      </c>
      <c r="L4" s="54">
        <f t="shared" ref="L4:L14" si="0">IF(E4&gt;=12,(IF(E4&gt;20,8,E4-12)*2+100)%*$C$15*11.5%,(100-(12-E4)*2)*$C$15%*11.5%)</f>
        <v>19743.2</v>
      </c>
      <c r="M4" s="54">
        <f t="shared" ref="M4:M14" si="1">IF(E4&gt;=12,(IF(E4&gt;30,18,E4-12)*2+100)%*$C$16*11.5%,(100-(12-E4)*3)*$C$16%*11.5%)</f>
        <v>35033.599999999999</v>
      </c>
      <c r="N4" s="54">
        <f t="shared" ref="N4:N14" si="2">IF(E4&gt;=12,(IF(E4&gt;30,18,E4-12)*2+100)%*$C$17*11.5%,(100-(12-E4)*2)*$C$17%*11.5%)</f>
        <v>35190</v>
      </c>
      <c r="O4" s="56">
        <f t="shared" ref="O4:O14" si="3">((F4*I4)/L4)*(100+$C$18)%</f>
        <v>107.13344594594594</v>
      </c>
      <c r="P4" s="56">
        <f t="shared" ref="P4:P14" si="4">((H4*J4)/M4)*(100+$C$18)%</f>
        <v>107.39732142857144</v>
      </c>
      <c r="Q4" s="56">
        <f t="shared" ref="Q4:Q14" si="5">((G4*K4)/N4)*(100+$C$18)%</f>
        <v>120.12</v>
      </c>
    </row>
    <row r="5" spans="2:17" ht="22.5" customHeight="1" thickTop="1" thickBot="1">
      <c r="B5" s="129"/>
      <c r="C5" s="132"/>
      <c r="D5" s="42" t="s">
        <v>44</v>
      </c>
      <c r="E5" s="37">
        <v>25</v>
      </c>
      <c r="F5" s="52">
        <v>19343</v>
      </c>
      <c r="G5" s="52">
        <v>31878</v>
      </c>
      <c r="H5" s="52">
        <v>31878</v>
      </c>
      <c r="I5" s="3">
        <v>81</v>
      </c>
      <c r="J5" s="3">
        <v>77</v>
      </c>
      <c r="K5" s="3">
        <v>91</v>
      </c>
      <c r="L5" s="54">
        <f t="shared" si="0"/>
        <v>19743.2</v>
      </c>
      <c r="M5" s="54">
        <f t="shared" si="1"/>
        <v>32457.600000000002</v>
      </c>
      <c r="N5" s="54">
        <f t="shared" si="2"/>
        <v>32602.5</v>
      </c>
      <c r="O5" s="56">
        <f t="shared" si="3"/>
        <v>107.13344594594594</v>
      </c>
      <c r="P5" s="56">
        <f t="shared" si="4"/>
        <v>102.09375</v>
      </c>
      <c r="Q5" s="56">
        <f t="shared" si="5"/>
        <v>120.12</v>
      </c>
    </row>
    <row r="6" spans="2:17" ht="27.75" customHeight="1" thickTop="1" thickBot="1">
      <c r="B6" s="129"/>
      <c r="C6" s="132"/>
      <c r="D6" s="42" t="s">
        <v>45</v>
      </c>
      <c r="E6" s="37">
        <v>16</v>
      </c>
      <c r="F6" s="52">
        <v>18009</v>
      </c>
      <c r="G6" s="52">
        <v>27324</v>
      </c>
      <c r="H6" s="52">
        <v>27324</v>
      </c>
      <c r="I6" s="3">
        <v>87</v>
      </c>
      <c r="J6" s="3">
        <v>100</v>
      </c>
      <c r="K6" s="3">
        <v>114</v>
      </c>
      <c r="L6" s="54">
        <f t="shared" si="0"/>
        <v>18381.600000000002</v>
      </c>
      <c r="M6" s="54">
        <f t="shared" si="1"/>
        <v>27820.800000000003</v>
      </c>
      <c r="N6" s="54">
        <f t="shared" si="2"/>
        <v>27945.000000000004</v>
      </c>
      <c r="O6" s="56">
        <f t="shared" si="3"/>
        <v>115.06925675675674</v>
      </c>
      <c r="P6" s="56">
        <f t="shared" si="4"/>
        <v>132.58928571428572</v>
      </c>
      <c r="Q6" s="56">
        <f t="shared" si="5"/>
        <v>150.47999999999999</v>
      </c>
    </row>
    <row r="7" spans="2:17" ht="20.25" customHeight="1" thickTop="1" thickBot="1">
      <c r="B7" s="129"/>
      <c r="C7" s="132"/>
      <c r="D7" s="42" t="s">
        <v>33</v>
      </c>
      <c r="E7" s="37">
        <v>20</v>
      </c>
      <c r="F7" s="52">
        <v>19343</v>
      </c>
      <c r="G7" s="52">
        <v>29348</v>
      </c>
      <c r="H7" s="52">
        <v>29348</v>
      </c>
      <c r="I7" s="3">
        <v>81</v>
      </c>
      <c r="J7" s="3">
        <v>94</v>
      </c>
      <c r="K7" s="3">
        <v>107</v>
      </c>
      <c r="L7" s="54">
        <f t="shared" si="0"/>
        <v>19743.2</v>
      </c>
      <c r="M7" s="54">
        <f t="shared" si="1"/>
        <v>29881.599999999999</v>
      </c>
      <c r="N7" s="54">
        <f t="shared" si="2"/>
        <v>30014.999999999996</v>
      </c>
      <c r="O7" s="56">
        <f t="shared" si="3"/>
        <v>107.13344594594594</v>
      </c>
      <c r="P7" s="56">
        <f t="shared" si="4"/>
        <v>124.63392857142858</v>
      </c>
      <c r="Q7" s="56">
        <f t="shared" si="5"/>
        <v>141.24000000000004</v>
      </c>
    </row>
    <row r="8" spans="2:17" ht="15.75" customHeight="1" thickTop="1" thickBot="1">
      <c r="B8" s="129"/>
      <c r="C8" s="132"/>
      <c r="D8" s="42" t="s">
        <v>46</v>
      </c>
      <c r="E8" s="37">
        <v>12</v>
      </c>
      <c r="F8" s="52">
        <v>16675</v>
      </c>
      <c r="G8" s="52">
        <v>25300</v>
      </c>
      <c r="H8" s="52">
        <v>25300</v>
      </c>
      <c r="I8" s="3">
        <v>94</v>
      </c>
      <c r="J8" s="3">
        <v>109</v>
      </c>
      <c r="K8" s="3">
        <v>123</v>
      </c>
      <c r="L8" s="54">
        <f t="shared" si="0"/>
        <v>17020</v>
      </c>
      <c r="M8" s="54">
        <f t="shared" si="1"/>
        <v>25760</v>
      </c>
      <c r="N8" s="54">
        <f t="shared" si="2"/>
        <v>25875</v>
      </c>
      <c r="O8" s="56">
        <f t="shared" si="3"/>
        <v>124.32770270270271</v>
      </c>
      <c r="P8" s="56">
        <f t="shared" si="4"/>
        <v>144.52232142857144</v>
      </c>
      <c r="Q8" s="56">
        <f t="shared" si="5"/>
        <v>162.36000000000001</v>
      </c>
    </row>
    <row r="9" spans="2:17" ht="28.5" customHeight="1" thickTop="1" thickBot="1">
      <c r="B9" s="129"/>
      <c r="C9" s="132"/>
      <c r="D9" s="42" t="s">
        <v>35</v>
      </c>
      <c r="E9" s="37">
        <v>14</v>
      </c>
      <c r="F9" s="52">
        <v>17342</v>
      </c>
      <c r="G9" s="52">
        <v>26312</v>
      </c>
      <c r="H9" s="52">
        <v>26312</v>
      </c>
      <c r="I9" s="3">
        <v>91</v>
      </c>
      <c r="J9" s="3">
        <v>104</v>
      </c>
      <c r="K9" s="3">
        <v>118</v>
      </c>
      <c r="L9" s="54">
        <f t="shared" si="0"/>
        <v>17700.8</v>
      </c>
      <c r="M9" s="54">
        <f t="shared" si="1"/>
        <v>26790.400000000001</v>
      </c>
      <c r="N9" s="54">
        <f t="shared" si="2"/>
        <v>26910</v>
      </c>
      <c r="O9" s="56">
        <f t="shared" si="3"/>
        <v>120.35979729729731</v>
      </c>
      <c r="P9" s="56">
        <f t="shared" si="4"/>
        <v>137.89285714285714</v>
      </c>
      <c r="Q9" s="56">
        <f t="shared" si="5"/>
        <v>155.76000000000002</v>
      </c>
    </row>
    <row r="10" spans="2:17" ht="27" customHeight="1" thickTop="1" thickBot="1">
      <c r="B10" s="129"/>
      <c r="C10" s="132"/>
      <c r="D10" s="42" t="s">
        <v>47</v>
      </c>
      <c r="E10" s="37">
        <v>12</v>
      </c>
      <c r="F10" s="52">
        <v>16675</v>
      </c>
      <c r="G10" s="52">
        <v>25300</v>
      </c>
      <c r="H10" s="52">
        <v>25300</v>
      </c>
      <c r="I10" s="3">
        <v>94</v>
      </c>
      <c r="J10" s="3">
        <v>109</v>
      </c>
      <c r="K10" s="3">
        <v>123</v>
      </c>
      <c r="L10" s="54">
        <f t="shared" si="0"/>
        <v>17020</v>
      </c>
      <c r="M10" s="54">
        <f t="shared" si="1"/>
        <v>25760</v>
      </c>
      <c r="N10" s="54">
        <f t="shared" si="2"/>
        <v>25875</v>
      </c>
      <c r="O10" s="56">
        <f t="shared" si="3"/>
        <v>124.32770270270271</v>
      </c>
      <c r="P10" s="56">
        <f t="shared" si="4"/>
        <v>144.52232142857144</v>
      </c>
      <c r="Q10" s="56">
        <f t="shared" si="5"/>
        <v>162.36000000000001</v>
      </c>
    </row>
    <row r="11" spans="2:17" ht="30.75" customHeight="1" thickTop="1" thickBot="1">
      <c r="B11" s="129"/>
      <c r="C11" s="132"/>
      <c r="D11" s="42" t="s">
        <v>48</v>
      </c>
      <c r="E11" s="37">
        <v>12</v>
      </c>
      <c r="F11" s="52">
        <v>16675</v>
      </c>
      <c r="G11" s="52">
        <v>25300</v>
      </c>
      <c r="H11" s="52">
        <v>25300</v>
      </c>
      <c r="I11" s="3">
        <v>94</v>
      </c>
      <c r="J11" s="3">
        <v>110</v>
      </c>
      <c r="K11" s="3">
        <v>123</v>
      </c>
      <c r="L11" s="54">
        <f t="shared" si="0"/>
        <v>17020</v>
      </c>
      <c r="M11" s="54">
        <f t="shared" si="1"/>
        <v>25760</v>
      </c>
      <c r="N11" s="54">
        <f t="shared" si="2"/>
        <v>25875</v>
      </c>
      <c r="O11" s="56">
        <f t="shared" si="3"/>
        <v>124.32770270270271</v>
      </c>
      <c r="P11" s="56">
        <f t="shared" si="4"/>
        <v>145.84821428571431</v>
      </c>
      <c r="Q11" s="56">
        <f t="shared" si="5"/>
        <v>162.36000000000001</v>
      </c>
    </row>
    <row r="12" spans="2:17" ht="21" customHeight="1" thickTop="1" thickBot="1">
      <c r="B12" s="129"/>
      <c r="C12" s="132"/>
      <c r="D12" s="42" t="s">
        <v>49</v>
      </c>
      <c r="E12" s="37">
        <v>9</v>
      </c>
      <c r="F12" s="52">
        <v>15675</v>
      </c>
      <c r="G12" s="52">
        <v>23782</v>
      </c>
      <c r="H12" s="52">
        <v>23023</v>
      </c>
      <c r="I12" s="3">
        <v>101</v>
      </c>
      <c r="J12" s="3">
        <v>118</v>
      </c>
      <c r="K12" s="3">
        <v>131</v>
      </c>
      <c r="L12" s="54">
        <f t="shared" si="0"/>
        <v>15998.800000000001</v>
      </c>
      <c r="M12" s="54">
        <f t="shared" si="1"/>
        <v>23441.600000000002</v>
      </c>
      <c r="N12" s="54">
        <f t="shared" si="2"/>
        <v>24322.5</v>
      </c>
      <c r="O12" s="56">
        <f t="shared" si="3"/>
        <v>133.59040990574292</v>
      </c>
      <c r="P12" s="56">
        <f t="shared" si="4"/>
        <v>156.45535714285714</v>
      </c>
      <c r="Q12" s="56">
        <f t="shared" si="5"/>
        <v>172.92000000000004</v>
      </c>
    </row>
    <row r="13" spans="2:17" ht="20.25" customHeight="1" thickTop="1" thickBot="1">
      <c r="B13" s="129"/>
      <c r="C13" s="132"/>
      <c r="D13" s="42" t="s">
        <v>50</v>
      </c>
      <c r="E13" s="37">
        <v>14</v>
      </c>
      <c r="F13" s="52">
        <v>17342</v>
      </c>
      <c r="G13" s="52">
        <v>26312</v>
      </c>
      <c r="H13" s="52">
        <v>26312</v>
      </c>
      <c r="I13" s="3">
        <v>91</v>
      </c>
      <c r="J13" s="3">
        <v>104</v>
      </c>
      <c r="K13" s="3">
        <v>118</v>
      </c>
      <c r="L13" s="54">
        <f t="shared" si="0"/>
        <v>17700.8</v>
      </c>
      <c r="M13" s="54">
        <f t="shared" si="1"/>
        <v>26790.400000000001</v>
      </c>
      <c r="N13" s="54">
        <f t="shared" si="2"/>
        <v>26910</v>
      </c>
      <c r="O13" s="56">
        <f t="shared" si="3"/>
        <v>120.35979729729731</v>
      </c>
      <c r="P13" s="56">
        <f t="shared" si="4"/>
        <v>137.89285714285714</v>
      </c>
      <c r="Q13" s="56">
        <f t="shared" si="5"/>
        <v>155.76000000000002</v>
      </c>
    </row>
    <row r="14" spans="2:17" ht="19.5" customHeight="1" thickTop="1" thickBot="1">
      <c r="B14" s="130"/>
      <c r="C14" s="133"/>
      <c r="D14" s="42" t="s">
        <v>51</v>
      </c>
      <c r="E14" s="37">
        <v>30</v>
      </c>
      <c r="F14" s="52">
        <v>19343</v>
      </c>
      <c r="G14" s="52">
        <v>34408</v>
      </c>
      <c r="H14" s="52">
        <v>34408</v>
      </c>
      <c r="I14" s="3">
        <v>81</v>
      </c>
      <c r="J14" s="3">
        <v>79</v>
      </c>
      <c r="K14" s="3">
        <v>91</v>
      </c>
      <c r="L14" s="54">
        <f t="shared" si="0"/>
        <v>19743.2</v>
      </c>
      <c r="M14" s="54">
        <f t="shared" si="1"/>
        <v>35033.599999999999</v>
      </c>
      <c r="N14" s="54">
        <f t="shared" si="2"/>
        <v>35190</v>
      </c>
      <c r="O14" s="56">
        <f t="shared" si="3"/>
        <v>107.13344594594594</v>
      </c>
      <c r="P14" s="56">
        <f t="shared" si="4"/>
        <v>104.74553571428574</v>
      </c>
      <c r="Q14" s="56">
        <f t="shared" si="5"/>
        <v>120.12</v>
      </c>
    </row>
    <row r="15" spans="2:17" ht="21.75" customHeight="1" thickTop="1">
      <c r="B15" s="69" t="s">
        <v>8</v>
      </c>
      <c r="C15" s="57">
        <v>148000</v>
      </c>
      <c r="D15" s="58"/>
      <c r="E15" s="59"/>
      <c r="F15" s="1"/>
      <c r="G15" s="1"/>
      <c r="H15" s="1"/>
      <c r="J15" s="6"/>
    </row>
    <row r="16" spans="2:17" ht="18.75" customHeight="1">
      <c r="B16" s="69" t="s">
        <v>9</v>
      </c>
      <c r="C16" s="57">
        <v>224000</v>
      </c>
      <c r="D16" s="58"/>
      <c r="E16" s="59"/>
      <c r="F16" s="1"/>
      <c r="G16" s="1"/>
      <c r="H16" s="1"/>
      <c r="J16" s="6"/>
    </row>
    <row r="17" spans="2:8" ht="16.5" customHeight="1">
      <c r="B17" s="69" t="s">
        <v>10</v>
      </c>
      <c r="C17" s="60">
        <v>225000</v>
      </c>
      <c r="D17" s="58"/>
      <c r="E17" s="59"/>
      <c r="F17" s="1"/>
      <c r="G17" s="1"/>
      <c r="H17" s="1"/>
    </row>
    <row r="18" spans="2:8" ht="20.25" customHeight="1">
      <c r="B18" s="61" t="s">
        <v>11</v>
      </c>
      <c r="C18" s="62">
        <v>35</v>
      </c>
      <c r="D18" s="58"/>
      <c r="E18" s="59"/>
      <c r="F18" s="1"/>
      <c r="G18" s="1"/>
      <c r="H18" s="1"/>
    </row>
    <row r="19" spans="2:8">
      <c r="B19" s="7"/>
      <c r="C19" s="7"/>
      <c r="D19" s="4"/>
      <c r="E19" s="5"/>
      <c r="F19" s="1"/>
      <c r="G19" s="1"/>
      <c r="H19" s="1"/>
    </row>
  </sheetData>
  <mergeCells count="3">
    <mergeCell ref="B3:B14"/>
    <mergeCell ref="C3:C14"/>
    <mergeCell ref="B1:Q1"/>
  </mergeCells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545"/>
  <sheetViews>
    <sheetView rightToLeft="1" view="pageBreakPreview" zoomScale="60" zoomScaleNormal="100" workbookViewId="0">
      <selection activeCell="H16" sqref="H16"/>
    </sheetView>
  </sheetViews>
  <sheetFormatPr defaultRowHeight="15"/>
  <cols>
    <col min="2" max="2" width="22.7109375" style="8" customWidth="1"/>
    <col min="3" max="3" width="13" style="8" customWidth="1"/>
    <col min="4" max="4" width="27.42578125" style="8" customWidth="1"/>
    <col min="5" max="5" width="8.42578125" style="8" customWidth="1"/>
    <col min="6" max="6" width="9.5703125" style="8" customWidth="1"/>
    <col min="7" max="7" width="8.7109375" style="8" customWidth="1"/>
    <col min="8" max="8" width="9" style="8" customWidth="1"/>
    <col min="9" max="9" width="6.28515625" style="8" customWidth="1"/>
    <col min="10" max="10" width="6.5703125" style="8" customWidth="1"/>
    <col min="11" max="11" width="6.140625" style="8" customWidth="1"/>
    <col min="12" max="12" width="8.28515625" style="8" customWidth="1"/>
    <col min="13" max="13" width="9.7109375" style="8" customWidth="1"/>
    <col min="14" max="14" width="7.5703125" style="8" customWidth="1"/>
    <col min="15" max="15" width="7.28515625" style="8" customWidth="1"/>
    <col min="16" max="16" width="5.7109375" style="8" customWidth="1"/>
    <col min="17" max="17" width="7.140625" style="8" customWidth="1"/>
  </cols>
  <sheetData>
    <row r="1" spans="2:17" ht="34.5" customHeight="1">
      <c r="B1" s="121" t="s">
        <v>96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2:17" ht="63">
      <c r="B2" s="39" t="s">
        <v>0</v>
      </c>
      <c r="C2" s="39" t="s">
        <v>1</v>
      </c>
      <c r="D2" s="38" t="s">
        <v>2</v>
      </c>
      <c r="E2" s="39" t="s">
        <v>3</v>
      </c>
      <c r="F2" s="49" t="s">
        <v>71</v>
      </c>
      <c r="G2" s="49" t="s">
        <v>72</v>
      </c>
      <c r="H2" s="49" t="s">
        <v>73</v>
      </c>
      <c r="I2" s="73" t="s">
        <v>74</v>
      </c>
      <c r="J2" s="73" t="s">
        <v>75</v>
      </c>
      <c r="K2" s="73" t="s">
        <v>76</v>
      </c>
      <c r="L2" s="51" t="s">
        <v>90</v>
      </c>
      <c r="M2" s="51" t="s">
        <v>91</v>
      </c>
      <c r="N2" s="51" t="s">
        <v>92</v>
      </c>
      <c r="O2" s="80" t="s">
        <v>93</v>
      </c>
      <c r="P2" s="80" t="s">
        <v>94</v>
      </c>
      <c r="Q2" s="80" t="s">
        <v>95</v>
      </c>
    </row>
    <row r="3" spans="2:17" ht="17.25">
      <c r="B3" s="134" t="s">
        <v>14</v>
      </c>
      <c r="C3" s="136">
        <v>6</v>
      </c>
      <c r="D3" s="42" t="s">
        <v>52</v>
      </c>
      <c r="E3" s="37">
        <v>25</v>
      </c>
      <c r="F3" s="50">
        <v>9338</v>
      </c>
      <c r="G3" s="50">
        <v>28980</v>
      </c>
      <c r="H3" s="50">
        <v>28980</v>
      </c>
      <c r="I3" s="3">
        <v>66.375240950953099</v>
      </c>
      <c r="J3" s="3">
        <v>83.934409937888205</v>
      </c>
      <c r="K3" s="3">
        <v>59.536863354037273</v>
      </c>
      <c r="L3" s="77">
        <f>IF(E3&gt;=12,(IF(E3&gt;20,8,E3-12)*2+100)%*$C$15*11.5%,(100-(12-E3)*2)*$C$15%*11.5%)</f>
        <v>9738.2000000000007</v>
      </c>
      <c r="M3" s="77">
        <f>IF(E3&gt;=12,(IF(E3&gt;30,18,E3-12)*2+100)%*$C$16*11.5%,(100-(12-E3)*3)*$C$16%*11.5%)</f>
        <v>29704.5</v>
      </c>
      <c r="N3" s="77">
        <f>IF(E3&gt;=12,(IF(E3&gt;30,18,E3-12)*2+100)%*$C$17*11.5%,(100-(12-E3)*2)*$C$17%*11.5%)</f>
        <v>29849.4</v>
      </c>
      <c r="O3" s="81">
        <f>((F3*I3)/L3)*(100+$C$18)%</f>
        <v>85.924113285822841</v>
      </c>
      <c r="P3" s="81">
        <f>((H3*J3)/M3)*(100+$C$18)%</f>
        <v>110.54775943038935</v>
      </c>
      <c r="Q3" s="81">
        <f>((G3*K3)/N3)*(100+$C$18)%</f>
        <v>78.033752939757591</v>
      </c>
    </row>
    <row r="4" spans="2:17" ht="17.25">
      <c r="B4" s="135"/>
      <c r="C4" s="136"/>
      <c r="D4" s="42" t="s">
        <v>28</v>
      </c>
      <c r="E4" s="37">
        <v>35</v>
      </c>
      <c r="F4" s="50">
        <v>9338</v>
      </c>
      <c r="G4" s="50">
        <v>31280</v>
      </c>
      <c r="H4" s="50">
        <v>31280</v>
      </c>
      <c r="I4" s="3">
        <v>66.375240950953099</v>
      </c>
      <c r="J4" s="3">
        <v>76.989101662404096</v>
      </c>
      <c r="K4" s="3">
        <v>55.499976023017908</v>
      </c>
      <c r="L4" s="77">
        <f t="shared" ref="L4:L12" si="0">IF(E4&gt;=12,(IF(E4&gt;20,8,E4-12)*2+100)%*$C$15*11.5%,(100-(12-E4)*2)*$C$15%*11.5%)</f>
        <v>9738.2000000000007</v>
      </c>
      <c r="M4" s="77">
        <f t="shared" ref="M4:M12" si="1">IF(E4&gt;=12,(IF(E4&gt;30,18,E4-12)*2+100)%*$C$16*11.5%,(100-(12-E4)*3)*$C$16%*11.5%)</f>
        <v>32062</v>
      </c>
      <c r="N4" s="77">
        <f t="shared" ref="N4:N12" si="2">IF(E4&gt;=12,(IF(E4&gt;30,18,E4-12)*2+100)%*$C$17*11.5%,(100-(12-E4)*2)*$C$17%*11.5%)</f>
        <v>32218.400000000001</v>
      </c>
      <c r="O4" s="81">
        <f t="shared" ref="O4:O12" si="3">((F4*I4)/L4)*(100+$C$18)%</f>
        <v>85.924113285822841</v>
      </c>
      <c r="P4" s="81">
        <f t="shared" ref="P4:P12" si="4">((H4*J4)/M4)*(100+$C$18)%</f>
        <v>101.40028023828833</v>
      </c>
      <c r="Q4" s="81">
        <f t="shared" ref="Q4:Q12" si="5">((G4*K4)/N4)*(100+$C$18)%</f>
        <v>72.742687020460366</v>
      </c>
    </row>
    <row r="5" spans="2:17" ht="20.25" customHeight="1">
      <c r="B5" s="135"/>
      <c r="C5" s="136"/>
      <c r="D5" s="42" t="s">
        <v>53</v>
      </c>
      <c r="E5" s="37">
        <v>30</v>
      </c>
      <c r="F5" s="50">
        <v>9338</v>
      </c>
      <c r="G5" s="50">
        <v>31280</v>
      </c>
      <c r="H5" s="50">
        <v>31280</v>
      </c>
      <c r="I5" s="3">
        <v>66.375240950953099</v>
      </c>
      <c r="J5" s="3">
        <v>76.989101662404096</v>
      </c>
      <c r="K5" s="3">
        <v>55.499976023017908</v>
      </c>
      <c r="L5" s="77">
        <f t="shared" si="0"/>
        <v>9738.2000000000007</v>
      </c>
      <c r="M5" s="77">
        <f t="shared" si="1"/>
        <v>32062</v>
      </c>
      <c r="N5" s="77">
        <f t="shared" si="2"/>
        <v>32218.400000000001</v>
      </c>
      <c r="O5" s="81">
        <f t="shared" si="3"/>
        <v>85.924113285822841</v>
      </c>
      <c r="P5" s="81">
        <f t="shared" si="4"/>
        <v>101.40028023828833</v>
      </c>
      <c r="Q5" s="81">
        <f t="shared" si="5"/>
        <v>72.742687020460366</v>
      </c>
    </row>
    <row r="6" spans="2:17" ht="17.25">
      <c r="B6" s="135"/>
      <c r="C6" s="136"/>
      <c r="D6" s="42" t="s">
        <v>54</v>
      </c>
      <c r="E6" s="37">
        <v>77</v>
      </c>
      <c r="F6" s="50">
        <v>9338</v>
      </c>
      <c r="G6" s="50">
        <v>31280</v>
      </c>
      <c r="H6" s="50">
        <v>31280</v>
      </c>
      <c r="I6" s="3">
        <v>66.375240950953099</v>
      </c>
      <c r="J6" s="3">
        <v>76.989101662404096</v>
      </c>
      <c r="K6" s="3">
        <v>55.499976023017908</v>
      </c>
      <c r="L6" s="77">
        <f t="shared" si="0"/>
        <v>9738.2000000000007</v>
      </c>
      <c r="M6" s="77">
        <f t="shared" si="1"/>
        <v>32062</v>
      </c>
      <c r="N6" s="77">
        <f t="shared" si="2"/>
        <v>32218.400000000001</v>
      </c>
      <c r="O6" s="81">
        <f t="shared" si="3"/>
        <v>85.924113285822841</v>
      </c>
      <c r="P6" s="81">
        <f t="shared" si="4"/>
        <v>101.40028023828833</v>
      </c>
      <c r="Q6" s="81">
        <f t="shared" si="5"/>
        <v>72.742687020460366</v>
      </c>
    </row>
    <row r="7" spans="2:17" ht="20.25" customHeight="1">
      <c r="B7" s="135"/>
      <c r="C7" s="136"/>
      <c r="D7" s="42" t="s">
        <v>55</v>
      </c>
      <c r="E7" s="37">
        <v>25</v>
      </c>
      <c r="F7" s="50">
        <v>9338</v>
      </c>
      <c r="G7" s="50">
        <v>28980</v>
      </c>
      <c r="H7" s="50">
        <v>28980</v>
      </c>
      <c r="I7" s="3">
        <v>66.375240950953099</v>
      </c>
      <c r="J7" s="3">
        <v>83.934409937888205</v>
      </c>
      <c r="K7" s="3">
        <v>59.536863354037273</v>
      </c>
      <c r="L7" s="77">
        <f t="shared" si="0"/>
        <v>9738.2000000000007</v>
      </c>
      <c r="M7" s="77">
        <f t="shared" si="1"/>
        <v>29704.5</v>
      </c>
      <c r="N7" s="77">
        <f t="shared" si="2"/>
        <v>29849.4</v>
      </c>
      <c r="O7" s="81">
        <f t="shared" si="3"/>
        <v>85.924113285822841</v>
      </c>
      <c r="P7" s="81">
        <f t="shared" si="4"/>
        <v>110.54775943038935</v>
      </c>
      <c r="Q7" s="81">
        <f t="shared" si="5"/>
        <v>78.033752939757591</v>
      </c>
    </row>
    <row r="8" spans="2:17" ht="60.75" customHeight="1">
      <c r="B8" s="135"/>
      <c r="C8" s="136"/>
      <c r="D8" s="42" t="s">
        <v>56</v>
      </c>
      <c r="E8" s="74">
        <v>12</v>
      </c>
      <c r="F8" s="75">
        <v>8050</v>
      </c>
      <c r="G8" s="75">
        <v>23000</v>
      </c>
      <c r="H8" s="75">
        <v>23000</v>
      </c>
      <c r="I8" s="76">
        <v>77.440695652173915</v>
      </c>
      <c r="J8" s="76">
        <v>105.22369565217393</v>
      </c>
      <c r="K8" s="76">
        <v>75.682173913043485</v>
      </c>
      <c r="L8" s="78">
        <f t="shared" si="0"/>
        <v>8395</v>
      </c>
      <c r="M8" s="78">
        <f t="shared" si="1"/>
        <v>23575</v>
      </c>
      <c r="N8" s="78">
        <f t="shared" si="2"/>
        <v>23690</v>
      </c>
      <c r="O8" s="82">
        <f t="shared" si="3"/>
        <v>100.24857176891007</v>
      </c>
      <c r="P8" s="82">
        <f t="shared" si="4"/>
        <v>138.58730646871692</v>
      </c>
      <c r="Q8" s="82">
        <f t="shared" si="5"/>
        <v>99.195082313212339</v>
      </c>
    </row>
    <row r="9" spans="2:17" ht="20.25" customHeight="1">
      <c r="B9" s="135"/>
      <c r="C9" s="136"/>
      <c r="D9" s="42" t="s">
        <v>57</v>
      </c>
      <c r="E9" s="37">
        <v>18</v>
      </c>
      <c r="F9" s="50">
        <v>9016.0000000000018</v>
      </c>
      <c r="G9" s="50">
        <v>25760.000000000004</v>
      </c>
      <c r="H9" s="50">
        <v>25760.000000000004</v>
      </c>
      <c r="I9" s="3">
        <v>69.147071872227144</v>
      </c>
      <c r="J9" s="3">
        <v>93.80403726708073</v>
      </c>
      <c r="K9" s="3">
        <v>67.60926824534161</v>
      </c>
      <c r="L9" s="77">
        <f t="shared" si="0"/>
        <v>9402.4000000000015</v>
      </c>
      <c r="M9" s="77">
        <f t="shared" si="1"/>
        <v>26404.000000000004</v>
      </c>
      <c r="N9" s="77">
        <f t="shared" si="2"/>
        <v>26532.800000000003</v>
      </c>
      <c r="O9" s="81">
        <f t="shared" si="3"/>
        <v>89.512305368842021</v>
      </c>
      <c r="P9" s="81">
        <f t="shared" si="4"/>
        <v>123.54678079078927</v>
      </c>
      <c r="Q9" s="81">
        <f t="shared" si="5"/>
        <v>88.614089447777843</v>
      </c>
    </row>
    <row r="10" spans="2:17" ht="30" customHeight="1">
      <c r="B10" s="135"/>
      <c r="C10" s="136"/>
      <c r="D10" s="42" t="s">
        <v>58</v>
      </c>
      <c r="E10" s="37">
        <v>16</v>
      </c>
      <c r="F10" s="50">
        <v>8694</v>
      </c>
      <c r="G10" s="50">
        <v>24840</v>
      </c>
      <c r="H10" s="50">
        <v>24840</v>
      </c>
      <c r="I10" s="3">
        <v>71.911801242236038</v>
      </c>
      <c r="J10" s="3">
        <v>97.370652173913058</v>
      </c>
      <c r="K10" s="3">
        <v>69.626250000000013</v>
      </c>
      <c r="L10" s="77">
        <f t="shared" si="0"/>
        <v>9066.6</v>
      </c>
      <c r="M10" s="77">
        <f t="shared" si="1"/>
        <v>25461.000000000004</v>
      </c>
      <c r="N10" s="77">
        <f t="shared" si="2"/>
        <v>25585.200000000004</v>
      </c>
      <c r="O10" s="81">
        <f t="shared" si="3"/>
        <v>93.091304347826096</v>
      </c>
      <c r="P10" s="81">
        <f t="shared" si="4"/>
        <v>128.24427359490988</v>
      </c>
      <c r="Q10" s="81">
        <f t="shared" si="5"/>
        <v>91.257706310679609</v>
      </c>
    </row>
    <row r="11" spans="2:17" ht="30.75" customHeight="1">
      <c r="B11" s="135"/>
      <c r="C11" s="136"/>
      <c r="D11" s="42" t="s">
        <v>59</v>
      </c>
      <c r="E11" s="37">
        <v>8</v>
      </c>
      <c r="F11" s="50">
        <v>7406</v>
      </c>
      <c r="G11" s="50">
        <v>20240</v>
      </c>
      <c r="H11" s="50">
        <v>21160</v>
      </c>
      <c r="I11" s="3">
        <v>84.351485282203626</v>
      </c>
      <c r="J11" s="3">
        <v>119.79115612648222</v>
      </c>
      <c r="K11" s="3">
        <v>81.738608223062386</v>
      </c>
      <c r="L11" s="77">
        <f t="shared" si="0"/>
        <v>7723.4000000000005</v>
      </c>
      <c r="M11" s="77">
        <f t="shared" si="1"/>
        <v>20746</v>
      </c>
      <c r="N11" s="77">
        <f t="shared" si="2"/>
        <v>21794.799999999999</v>
      </c>
      <c r="O11" s="81">
        <f t="shared" si="3"/>
        <v>109.19473094751019</v>
      </c>
      <c r="P11" s="81">
        <f t="shared" si="4"/>
        <v>164.9452504535376</v>
      </c>
      <c r="Q11" s="81">
        <f t="shared" si="5"/>
        <v>102.475165226887</v>
      </c>
    </row>
    <row r="12" spans="2:17" ht="29.25" customHeight="1">
      <c r="B12" s="135"/>
      <c r="C12" s="136"/>
      <c r="D12" s="42" t="s">
        <v>60</v>
      </c>
      <c r="E12" s="37">
        <v>14</v>
      </c>
      <c r="F12" s="50">
        <v>8372</v>
      </c>
      <c r="G12" s="50">
        <v>23920</v>
      </c>
      <c r="H12" s="50">
        <v>23920</v>
      </c>
      <c r="I12" s="3">
        <v>74.676349737219311</v>
      </c>
      <c r="J12" s="3">
        <v>102.29805602006689</v>
      </c>
      <c r="K12" s="3">
        <v>72.656187290969896</v>
      </c>
      <c r="L12" s="77">
        <f t="shared" si="0"/>
        <v>8730.8000000000011</v>
      </c>
      <c r="M12" s="77">
        <f t="shared" si="1"/>
        <v>24518</v>
      </c>
      <c r="N12" s="77">
        <f t="shared" si="2"/>
        <v>24637.600000000002</v>
      </c>
      <c r="O12" s="81">
        <f t="shared" si="3"/>
        <v>96.67006918037292</v>
      </c>
      <c r="P12" s="81">
        <f t="shared" si="4"/>
        <v>134.73402500203932</v>
      </c>
      <c r="Q12" s="81">
        <f t="shared" si="5"/>
        <v>95.228983342533368</v>
      </c>
    </row>
    <row r="13" spans="2:17" ht="17.25">
      <c r="B13" s="135"/>
      <c r="C13" s="136"/>
      <c r="D13" s="42"/>
      <c r="E13" s="37"/>
      <c r="F13" s="50"/>
      <c r="G13" s="50"/>
      <c r="H13" s="50"/>
      <c r="I13" s="3"/>
      <c r="J13" s="3"/>
      <c r="K13" s="3"/>
      <c r="L13" s="79"/>
      <c r="M13" s="77"/>
      <c r="N13" s="79"/>
      <c r="O13" s="81"/>
      <c r="P13" s="81"/>
      <c r="Q13" s="81"/>
    </row>
    <row r="14" spans="2:17" ht="17.25">
      <c r="B14" s="135"/>
      <c r="C14" s="136"/>
      <c r="D14" s="42"/>
      <c r="E14" s="37"/>
      <c r="F14" s="50"/>
      <c r="G14" s="50"/>
      <c r="H14" s="50"/>
      <c r="I14" s="3"/>
      <c r="J14" s="3"/>
      <c r="K14" s="3"/>
      <c r="L14" s="79"/>
      <c r="M14" s="77"/>
      <c r="N14" s="79"/>
      <c r="O14" s="81"/>
      <c r="P14" s="81"/>
      <c r="Q14" s="81"/>
    </row>
    <row r="15" spans="2:17" ht="18.75">
      <c r="B15" s="70" t="s">
        <v>8</v>
      </c>
      <c r="C15" s="57">
        <v>73000</v>
      </c>
      <c r="D15" s="58"/>
      <c r="E15" s="59"/>
      <c r="F15" s="1"/>
      <c r="G15" s="1"/>
      <c r="H15" s="1"/>
      <c r="I15" s="7"/>
      <c r="J15" s="71"/>
      <c r="K15" s="7"/>
      <c r="L15" s="7"/>
      <c r="M15" s="7"/>
      <c r="N15" s="7"/>
      <c r="O15" s="7"/>
      <c r="P15" s="7"/>
      <c r="Q15" s="7"/>
    </row>
    <row r="16" spans="2:17" ht="18.75">
      <c r="B16" s="70" t="s">
        <v>9</v>
      </c>
      <c r="C16" s="57">
        <v>205000</v>
      </c>
      <c r="D16" s="58"/>
      <c r="E16" s="59"/>
      <c r="F16" s="1"/>
      <c r="G16" s="1"/>
      <c r="H16" s="1"/>
      <c r="I16" s="7"/>
      <c r="J16" s="71"/>
      <c r="K16" s="7"/>
      <c r="L16" s="7"/>
      <c r="M16" s="7"/>
      <c r="N16" s="7"/>
      <c r="O16" s="7"/>
      <c r="P16" s="7"/>
      <c r="Q16" s="7"/>
    </row>
    <row r="17" spans="2:18" ht="18.75">
      <c r="B17" s="70" t="s">
        <v>10</v>
      </c>
      <c r="C17" s="60">
        <v>206000</v>
      </c>
      <c r="D17" s="58"/>
      <c r="E17" s="59"/>
      <c r="F17" s="1"/>
      <c r="G17" s="1"/>
      <c r="H17" s="1"/>
      <c r="I17" s="7"/>
      <c r="J17" s="7"/>
      <c r="K17" s="7"/>
      <c r="L17" s="7"/>
      <c r="M17" s="7"/>
      <c r="N17" s="7"/>
      <c r="O17" s="7"/>
      <c r="P17" s="7"/>
      <c r="Q17" s="7"/>
    </row>
    <row r="18" spans="2:18" ht="18.75">
      <c r="B18" s="61" t="s">
        <v>11</v>
      </c>
      <c r="C18" s="62">
        <v>35</v>
      </c>
      <c r="D18" s="58"/>
      <c r="E18" s="59"/>
      <c r="F18" s="1"/>
      <c r="G18" s="1"/>
      <c r="H18" s="1"/>
      <c r="I18" s="7"/>
      <c r="J18" s="7"/>
      <c r="K18" s="7"/>
      <c r="L18" s="7"/>
      <c r="M18" s="7"/>
      <c r="N18" s="7"/>
      <c r="O18" s="7"/>
      <c r="P18" s="7"/>
      <c r="Q18" s="7"/>
    </row>
    <row r="19" spans="2:18">
      <c r="B19" s="7"/>
      <c r="C19" s="7"/>
      <c r="D19" s="4"/>
      <c r="E19" s="5"/>
      <c r="F19" s="1"/>
      <c r="G19" s="1"/>
      <c r="H19" s="1"/>
      <c r="I19" s="7"/>
      <c r="J19" s="7"/>
      <c r="K19" s="7"/>
      <c r="L19" s="7"/>
      <c r="M19" s="7"/>
      <c r="N19" s="7"/>
      <c r="O19" s="7"/>
      <c r="P19" s="7"/>
      <c r="Q19" s="7"/>
      <c r="R19" s="72"/>
    </row>
    <row r="20" spans="2:18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2"/>
    </row>
    <row r="21" spans="2:18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2"/>
    </row>
    <row r="22" spans="2:18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2"/>
    </row>
    <row r="23" spans="2:18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2"/>
    </row>
    <row r="24" spans="2:18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2"/>
    </row>
    <row r="25" spans="2:18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2"/>
    </row>
    <row r="26" spans="2:18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2"/>
    </row>
    <row r="27" spans="2:18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2"/>
    </row>
    <row r="28" spans="2:18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2"/>
    </row>
    <row r="29" spans="2:18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2"/>
    </row>
    <row r="30" spans="2:18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2"/>
    </row>
    <row r="31" spans="2:18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2"/>
    </row>
    <row r="32" spans="2:18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2"/>
    </row>
    <row r="33" spans="2:18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2"/>
    </row>
    <row r="34" spans="2:18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2"/>
    </row>
    <row r="35" spans="2:18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2"/>
    </row>
    <row r="36" spans="2:18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2"/>
    </row>
    <row r="37" spans="2:18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2"/>
    </row>
    <row r="38" spans="2:18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2"/>
    </row>
    <row r="39" spans="2:18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2"/>
    </row>
    <row r="40" spans="2:18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2"/>
    </row>
    <row r="41" spans="2:18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2"/>
    </row>
    <row r="42" spans="2:18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2"/>
    </row>
    <row r="43" spans="2:18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2"/>
    </row>
    <row r="44" spans="2:18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2"/>
    </row>
    <row r="45" spans="2:18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2"/>
    </row>
    <row r="46" spans="2:18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2"/>
    </row>
    <row r="47" spans="2:18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2"/>
    </row>
    <row r="48" spans="2:18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2"/>
    </row>
    <row r="49" spans="2:18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2"/>
    </row>
    <row r="50" spans="2:18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2"/>
    </row>
    <row r="51" spans="2:18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2"/>
    </row>
    <row r="52" spans="2:18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2"/>
    </row>
    <row r="53" spans="2:18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2"/>
    </row>
    <row r="54" spans="2:18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2"/>
    </row>
    <row r="55" spans="2:18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2"/>
    </row>
    <row r="56" spans="2:18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2"/>
    </row>
    <row r="57" spans="2:18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2"/>
    </row>
    <row r="58" spans="2:18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2"/>
    </row>
    <row r="59" spans="2:18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2"/>
    </row>
    <row r="60" spans="2:18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2"/>
    </row>
    <row r="61" spans="2:18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2"/>
    </row>
    <row r="62" spans="2:18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2"/>
    </row>
    <row r="63" spans="2:18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2"/>
    </row>
    <row r="64" spans="2:18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2"/>
    </row>
    <row r="65" spans="2:18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2"/>
    </row>
    <row r="66" spans="2:18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2"/>
    </row>
    <row r="67" spans="2:18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2"/>
    </row>
    <row r="68" spans="2:18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2"/>
    </row>
    <row r="69" spans="2:18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2"/>
    </row>
    <row r="70" spans="2:18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2"/>
    </row>
    <row r="71" spans="2:18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2"/>
    </row>
    <row r="72" spans="2:18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2"/>
    </row>
    <row r="73" spans="2:18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2"/>
    </row>
    <row r="74" spans="2:18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2"/>
    </row>
    <row r="75" spans="2:18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2"/>
    </row>
    <row r="76" spans="2:18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2"/>
    </row>
    <row r="77" spans="2:18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2"/>
    </row>
    <row r="78" spans="2:18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2"/>
    </row>
    <row r="79" spans="2:18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2"/>
    </row>
    <row r="80" spans="2:18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2"/>
    </row>
    <row r="81" spans="2:18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2"/>
    </row>
    <row r="82" spans="2:18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2"/>
    </row>
    <row r="83" spans="2:18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2"/>
    </row>
    <row r="84" spans="2:18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2"/>
    </row>
    <row r="85" spans="2:18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2"/>
    </row>
    <row r="86" spans="2:18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2"/>
    </row>
    <row r="87" spans="2:18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2"/>
    </row>
    <row r="88" spans="2:18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2"/>
    </row>
    <row r="89" spans="2:18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2"/>
    </row>
    <row r="90" spans="2:18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2"/>
    </row>
    <row r="91" spans="2:18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2"/>
    </row>
    <row r="92" spans="2:18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2"/>
    </row>
    <row r="93" spans="2:18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2"/>
    </row>
    <row r="94" spans="2:18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2"/>
    </row>
    <row r="95" spans="2:18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2"/>
    </row>
    <row r="96" spans="2:18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2"/>
    </row>
    <row r="97" spans="2:18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2"/>
    </row>
    <row r="98" spans="2:18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2"/>
    </row>
    <row r="99" spans="2:18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2"/>
    </row>
    <row r="100" spans="2:18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2"/>
    </row>
    <row r="101" spans="2:18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2"/>
    </row>
    <row r="102" spans="2:18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2"/>
    </row>
    <row r="103" spans="2:18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2"/>
    </row>
    <row r="104" spans="2:18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2"/>
    </row>
    <row r="105" spans="2:18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2"/>
    </row>
    <row r="106" spans="2:18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2"/>
    </row>
    <row r="107" spans="2:18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2"/>
    </row>
    <row r="108" spans="2:18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2"/>
    </row>
    <row r="109" spans="2:18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2"/>
    </row>
    <row r="110" spans="2:18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2"/>
    </row>
    <row r="111" spans="2:18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2"/>
    </row>
    <row r="112" spans="2:18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2"/>
    </row>
    <row r="113" spans="2:18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2"/>
    </row>
    <row r="114" spans="2:18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2"/>
    </row>
    <row r="115" spans="2:18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2"/>
    </row>
    <row r="116" spans="2:18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2"/>
    </row>
    <row r="117" spans="2:18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2"/>
    </row>
    <row r="118" spans="2:18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2"/>
    </row>
    <row r="119" spans="2:18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2"/>
    </row>
    <row r="120" spans="2:18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2"/>
    </row>
    <row r="121" spans="2:18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2"/>
    </row>
    <row r="122" spans="2:18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2"/>
    </row>
    <row r="123" spans="2:18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2"/>
    </row>
    <row r="124" spans="2:18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2"/>
    </row>
    <row r="125" spans="2:18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2"/>
    </row>
    <row r="126" spans="2:18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2"/>
    </row>
    <row r="127" spans="2:18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2"/>
    </row>
    <row r="128" spans="2:18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2"/>
    </row>
    <row r="129" spans="2:18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2"/>
    </row>
    <row r="130" spans="2:18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2"/>
    </row>
    <row r="131" spans="2:18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2"/>
    </row>
    <row r="132" spans="2:18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2"/>
    </row>
    <row r="133" spans="2:18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2"/>
    </row>
    <row r="134" spans="2:18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2"/>
    </row>
    <row r="135" spans="2:18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2"/>
    </row>
    <row r="136" spans="2:18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2"/>
    </row>
    <row r="137" spans="2:18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2"/>
    </row>
    <row r="138" spans="2:18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2"/>
    </row>
    <row r="139" spans="2:18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2"/>
    </row>
    <row r="140" spans="2:18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2"/>
    </row>
    <row r="141" spans="2:18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2"/>
    </row>
    <row r="142" spans="2:18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2"/>
    </row>
    <row r="143" spans="2:18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2"/>
    </row>
    <row r="144" spans="2:18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2"/>
    </row>
    <row r="145" spans="2:18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2"/>
    </row>
    <row r="146" spans="2:18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2"/>
    </row>
    <row r="147" spans="2:18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2"/>
    </row>
    <row r="148" spans="2:18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2"/>
    </row>
    <row r="149" spans="2:18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2"/>
    </row>
    <row r="150" spans="2:18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2"/>
    </row>
    <row r="151" spans="2:18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2"/>
    </row>
    <row r="152" spans="2:18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2"/>
    </row>
    <row r="153" spans="2:18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2"/>
    </row>
    <row r="154" spans="2:18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2"/>
    </row>
    <row r="155" spans="2:18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2"/>
    </row>
    <row r="156" spans="2:18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2"/>
    </row>
    <row r="157" spans="2:18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2"/>
    </row>
    <row r="158" spans="2:18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2"/>
    </row>
    <row r="159" spans="2:18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2"/>
    </row>
    <row r="160" spans="2:18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2"/>
    </row>
    <row r="161" spans="2:18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2"/>
    </row>
    <row r="162" spans="2:18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2"/>
    </row>
    <row r="163" spans="2:18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2"/>
    </row>
    <row r="164" spans="2:18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2"/>
    </row>
    <row r="165" spans="2:18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2"/>
    </row>
    <row r="166" spans="2:18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2"/>
    </row>
    <row r="167" spans="2:18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2"/>
    </row>
    <row r="168" spans="2:18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2"/>
    </row>
    <row r="169" spans="2:18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2"/>
    </row>
    <row r="170" spans="2:18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2"/>
    </row>
    <row r="171" spans="2:18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2"/>
    </row>
    <row r="172" spans="2:18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2"/>
    </row>
    <row r="173" spans="2:18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2"/>
    </row>
    <row r="174" spans="2:18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2"/>
    </row>
    <row r="175" spans="2:18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2"/>
    </row>
    <row r="176" spans="2:18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2"/>
    </row>
    <row r="177" spans="2:18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2"/>
    </row>
    <row r="178" spans="2:18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2"/>
    </row>
    <row r="179" spans="2:18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2"/>
    </row>
    <row r="180" spans="2:18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2"/>
    </row>
    <row r="181" spans="2:18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2"/>
    </row>
    <row r="182" spans="2:18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2"/>
    </row>
    <row r="183" spans="2:18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2"/>
    </row>
    <row r="184" spans="2:18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2"/>
    </row>
    <row r="185" spans="2:18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2"/>
    </row>
    <row r="186" spans="2:18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2"/>
    </row>
    <row r="187" spans="2:18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2"/>
    </row>
    <row r="188" spans="2:18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2"/>
    </row>
    <row r="189" spans="2:18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2"/>
    </row>
    <row r="190" spans="2:18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2"/>
    </row>
    <row r="191" spans="2:18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2"/>
    </row>
    <row r="192" spans="2:18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2"/>
    </row>
    <row r="193" spans="2:18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2"/>
    </row>
    <row r="194" spans="2:18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2"/>
    </row>
    <row r="195" spans="2:18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2"/>
    </row>
    <row r="196" spans="2:18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2"/>
    </row>
    <row r="197" spans="2:18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2"/>
    </row>
    <row r="198" spans="2:18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2"/>
    </row>
    <row r="199" spans="2:18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2"/>
    </row>
    <row r="200" spans="2:18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2"/>
    </row>
    <row r="201" spans="2:18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2"/>
    </row>
    <row r="202" spans="2:18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2"/>
    </row>
    <row r="203" spans="2:18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2"/>
    </row>
    <row r="204" spans="2:18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2"/>
    </row>
    <row r="205" spans="2:18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2"/>
    </row>
    <row r="206" spans="2:18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2"/>
    </row>
    <row r="207" spans="2:18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2"/>
    </row>
    <row r="208" spans="2:18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2"/>
    </row>
    <row r="209" spans="2:18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2"/>
    </row>
    <row r="210" spans="2:18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2"/>
    </row>
    <row r="211" spans="2:18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2"/>
    </row>
    <row r="212" spans="2:18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2"/>
    </row>
    <row r="213" spans="2:18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2"/>
    </row>
    <row r="214" spans="2:18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2"/>
    </row>
    <row r="215" spans="2:18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2"/>
    </row>
    <row r="216" spans="2:18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2"/>
    </row>
    <row r="217" spans="2:18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2"/>
    </row>
    <row r="218" spans="2:18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2"/>
    </row>
    <row r="219" spans="2:18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2"/>
    </row>
    <row r="220" spans="2:18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2"/>
    </row>
    <row r="221" spans="2:18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2"/>
    </row>
    <row r="222" spans="2:18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2"/>
    </row>
    <row r="223" spans="2:18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2"/>
    </row>
    <row r="224" spans="2:18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2"/>
    </row>
    <row r="225" spans="2:18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2"/>
    </row>
    <row r="226" spans="2:18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2"/>
    </row>
    <row r="227" spans="2:18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2"/>
    </row>
    <row r="228" spans="2:18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2"/>
    </row>
    <row r="229" spans="2:18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2"/>
    </row>
    <row r="230" spans="2:18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2"/>
    </row>
    <row r="231" spans="2:18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2"/>
    </row>
    <row r="232" spans="2:18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2"/>
    </row>
    <row r="233" spans="2:18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2"/>
    </row>
    <row r="234" spans="2:18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2"/>
    </row>
    <row r="235" spans="2:18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2"/>
    </row>
    <row r="236" spans="2:18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2"/>
    </row>
    <row r="237" spans="2:18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2"/>
    </row>
    <row r="238" spans="2:18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2"/>
    </row>
    <row r="239" spans="2:18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2"/>
    </row>
    <row r="240" spans="2:18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2"/>
    </row>
    <row r="241" spans="2:18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2"/>
    </row>
    <row r="242" spans="2:18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2"/>
    </row>
    <row r="243" spans="2:18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2"/>
    </row>
    <row r="244" spans="2:18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2"/>
    </row>
    <row r="245" spans="2:18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2"/>
    </row>
    <row r="246" spans="2:18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2"/>
    </row>
    <row r="247" spans="2:18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2"/>
    </row>
    <row r="248" spans="2:18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2"/>
    </row>
    <row r="249" spans="2:18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2"/>
    </row>
    <row r="250" spans="2:18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2"/>
    </row>
    <row r="251" spans="2:18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2"/>
    </row>
    <row r="252" spans="2:18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2"/>
    </row>
    <row r="253" spans="2:18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2"/>
    </row>
    <row r="254" spans="2:18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2"/>
    </row>
    <row r="255" spans="2:18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2"/>
    </row>
    <row r="256" spans="2:18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2"/>
    </row>
    <row r="257" spans="2:18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2"/>
    </row>
    <row r="258" spans="2:18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2"/>
    </row>
    <row r="259" spans="2:18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2"/>
    </row>
    <row r="260" spans="2:18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2"/>
    </row>
    <row r="261" spans="2:18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2"/>
    </row>
    <row r="262" spans="2:18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2"/>
    </row>
    <row r="263" spans="2:18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2"/>
    </row>
    <row r="264" spans="2:18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2"/>
    </row>
    <row r="265" spans="2:18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2"/>
    </row>
    <row r="266" spans="2:18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2"/>
    </row>
    <row r="267" spans="2:18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2"/>
    </row>
    <row r="268" spans="2:18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2"/>
    </row>
    <row r="269" spans="2:18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2"/>
    </row>
    <row r="270" spans="2:18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2"/>
    </row>
    <row r="271" spans="2:18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2"/>
    </row>
    <row r="272" spans="2:18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2"/>
    </row>
    <row r="273" spans="2:18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2"/>
    </row>
    <row r="274" spans="2:18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2"/>
    </row>
    <row r="275" spans="2:18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2"/>
    </row>
    <row r="276" spans="2:18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2"/>
    </row>
    <row r="277" spans="2:18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2"/>
    </row>
    <row r="278" spans="2:18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2"/>
    </row>
    <row r="279" spans="2:18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2"/>
    </row>
    <row r="280" spans="2:18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2"/>
    </row>
    <row r="281" spans="2:18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2"/>
    </row>
    <row r="282" spans="2:18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2"/>
    </row>
    <row r="283" spans="2:18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2"/>
    </row>
    <row r="284" spans="2:18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2"/>
    </row>
    <row r="285" spans="2:18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2"/>
    </row>
    <row r="286" spans="2:18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2"/>
    </row>
    <row r="287" spans="2:18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2"/>
    </row>
    <row r="288" spans="2:18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2"/>
    </row>
    <row r="289" spans="2:18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2"/>
    </row>
    <row r="290" spans="2:18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2"/>
    </row>
    <row r="291" spans="2:18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2"/>
    </row>
    <row r="292" spans="2:18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2"/>
    </row>
    <row r="293" spans="2:18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2"/>
    </row>
    <row r="294" spans="2:18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2"/>
    </row>
    <row r="295" spans="2:18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2"/>
    </row>
    <row r="296" spans="2:18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2"/>
    </row>
    <row r="297" spans="2:18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2"/>
    </row>
    <row r="298" spans="2:18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2"/>
    </row>
    <row r="299" spans="2:18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2"/>
    </row>
    <row r="300" spans="2:18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2"/>
    </row>
    <row r="301" spans="2:18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2"/>
    </row>
    <row r="302" spans="2:18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2"/>
    </row>
    <row r="303" spans="2:18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2"/>
    </row>
    <row r="304" spans="2:18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2"/>
    </row>
    <row r="305" spans="2:18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2"/>
    </row>
    <row r="306" spans="2:18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2"/>
    </row>
    <row r="307" spans="2:18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2"/>
    </row>
    <row r="308" spans="2:18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2"/>
    </row>
    <row r="309" spans="2:18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2"/>
    </row>
    <row r="310" spans="2:18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2"/>
    </row>
    <row r="311" spans="2:18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2"/>
    </row>
    <row r="312" spans="2:18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2"/>
    </row>
    <row r="313" spans="2:18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2"/>
    </row>
    <row r="314" spans="2:18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2"/>
    </row>
    <row r="315" spans="2:18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2"/>
    </row>
    <row r="316" spans="2:18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2"/>
    </row>
    <row r="317" spans="2:18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2"/>
    </row>
    <row r="318" spans="2:18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2"/>
    </row>
    <row r="319" spans="2:18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2"/>
    </row>
    <row r="320" spans="2:18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2"/>
    </row>
    <row r="321" spans="2:18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2"/>
    </row>
    <row r="322" spans="2:18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2"/>
    </row>
    <row r="323" spans="2:18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2"/>
    </row>
    <row r="324" spans="2:18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2"/>
    </row>
    <row r="325" spans="2:18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2"/>
    </row>
    <row r="326" spans="2:18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2"/>
    </row>
    <row r="327" spans="2:18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2"/>
    </row>
    <row r="328" spans="2:18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2"/>
    </row>
    <row r="329" spans="2:18"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2"/>
    </row>
    <row r="330" spans="2:18"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2"/>
    </row>
    <row r="331" spans="2:18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2"/>
    </row>
    <row r="332" spans="2:18"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2"/>
    </row>
    <row r="333" spans="2:18"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2"/>
    </row>
    <row r="334" spans="2:18"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2"/>
    </row>
    <row r="335" spans="2:18"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2"/>
    </row>
    <row r="336" spans="2:18"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2"/>
    </row>
    <row r="337" spans="2:18"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2"/>
    </row>
    <row r="338" spans="2:18"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2"/>
    </row>
    <row r="339" spans="2:18"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2"/>
    </row>
    <row r="340" spans="2:18"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2"/>
    </row>
    <row r="341" spans="2:18"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2"/>
    </row>
    <row r="342" spans="2:18"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2"/>
    </row>
    <row r="343" spans="2:18"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2"/>
    </row>
    <row r="344" spans="2:18"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2"/>
    </row>
    <row r="345" spans="2:18"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2"/>
    </row>
    <row r="346" spans="2:18"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2"/>
    </row>
    <row r="347" spans="2:18"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2"/>
    </row>
    <row r="348" spans="2:18"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2"/>
    </row>
    <row r="349" spans="2:18"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2"/>
    </row>
    <row r="350" spans="2:18"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2"/>
    </row>
    <row r="351" spans="2:18"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2"/>
    </row>
    <row r="352" spans="2:18"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2"/>
    </row>
    <row r="353" spans="2:18"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2"/>
    </row>
    <row r="354" spans="2:18"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2"/>
    </row>
    <row r="355" spans="2:18"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2"/>
    </row>
    <row r="356" spans="2:18"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2"/>
    </row>
    <row r="357" spans="2:18"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2"/>
    </row>
    <row r="358" spans="2:18"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2"/>
    </row>
    <row r="359" spans="2:18"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2"/>
    </row>
    <row r="360" spans="2:18"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2"/>
    </row>
    <row r="361" spans="2:18"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2"/>
    </row>
    <row r="362" spans="2:18"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2"/>
    </row>
    <row r="363" spans="2:18"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2"/>
    </row>
    <row r="364" spans="2:18"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2"/>
    </row>
    <row r="365" spans="2:18"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2"/>
    </row>
    <row r="366" spans="2:18"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2"/>
    </row>
    <row r="367" spans="2:18"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2"/>
    </row>
    <row r="368" spans="2:18"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2"/>
    </row>
    <row r="369" spans="2:18"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2"/>
    </row>
    <row r="370" spans="2:18"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2"/>
    </row>
    <row r="371" spans="2:18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2"/>
    </row>
    <row r="372" spans="2:18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2"/>
    </row>
    <row r="373" spans="2:18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2"/>
    </row>
    <row r="374" spans="2:18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2"/>
    </row>
    <row r="375" spans="2:18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2"/>
    </row>
    <row r="376" spans="2:18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2"/>
    </row>
    <row r="377" spans="2:18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2"/>
    </row>
    <row r="378" spans="2:18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2"/>
    </row>
    <row r="379" spans="2:18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2"/>
    </row>
    <row r="380" spans="2:18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2"/>
    </row>
    <row r="381" spans="2:18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2"/>
    </row>
    <row r="382" spans="2:18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2"/>
    </row>
    <row r="383" spans="2:18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2"/>
    </row>
    <row r="384" spans="2:18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2"/>
    </row>
    <row r="385" spans="2:18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2"/>
    </row>
    <row r="386" spans="2:18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2"/>
    </row>
    <row r="387" spans="2:18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2"/>
    </row>
    <row r="388" spans="2:18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2"/>
    </row>
    <row r="389" spans="2:18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2"/>
    </row>
    <row r="390" spans="2:18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2"/>
    </row>
    <row r="391" spans="2:18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2"/>
    </row>
    <row r="392" spans="2:18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2"/>
    </row>
    <row r="393" spans="2:18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2"/>
    </row>
    <row r="394" spans="2:18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2"/>
    </row>
    <row r="395" spans="2:18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2"/>
    </row>
    <row r="396" spans="2:18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2"/>
    </row>
    <row r="397" spans="2:18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2"/>
    </row>
    <row r="398" spans="2:18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2"/>
    </row>
    <row r="399" spans="2:18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2"/>
    </row>
    <row r="400" spans="2:18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2"/>
    </row>
    <row r="401" spans="2:18"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2"/>
    </row>
    <row r="402" spans="2:18"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2"/>
    </row>
    <row r="403" spans="2:18"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2"/>
    </row>
    <row r="404" spans="2:18"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2"/>
    </row>
    <row r="405" spans="2:18"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2"/>
    </row>
    <row r="406" spans="2:18"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2"/>
    </row>
    <row r="407" spans="2:18"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2"/>
    </row>
    <row r="408" spans="2:18"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2"/>
    </row>
    <row r="409" spans="2:18"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2"/>
    </row>
    <row r="410" spans="2:18"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2"/>
    </row>
    <row r="411" spans="2:18"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2"/>
    </row>
    <row r="412" spans="2:18"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2"/>
    </row>
    <row r="413" spans="2:18"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2"/>
    </row>
    <row r="414" spans="2:18"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2"/>
    </row>
    <row r="415" spans="2:18"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2"/>
    </row>
    <row r="416" spans="2:18"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2"/>
    </row>
    <row r="417" spans="2:18"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2"/>
    </row>
    <row r="418" spans="2:18"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2"/>
    </row>
    <row r="419" spans="2:18"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2"/>
    </row>
    <row r="420" spans="2:18"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2"/>
    </row>
    <row r="421" spans="2:18"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2"/>
    </row>
    <row r="422" spans="2:18"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2"/>
    </row>
    <row r="423" spans="2:18"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2"/>
    </row>
    <row r="424" spans="2:18"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2"/>
    </row>
    <row r="425" spans="2:18"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2"/>
    </row>
    <row r="426" spans="2:18"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2"/>
    </row>
    <row r="427" spans="2:18"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2"/>
    </row>
    <row r="428" spans="2:18"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2"/>
    </row>
    <row r="429" spans="2:18"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2"/>
    </row>
    <row r="430" spans="2:18"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2"/>
    </row>
    <row r="431" spans="2:18"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2"/>
    </row>
    <row r="432" spans="2:18"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2"/>
    </row>
    <row r="433" spans="2:18"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2"/>
    </row>
    <row r="434" spans="2:18"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2"/>
    </row>
    <row r="435" spans="2:18"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2"/>
    </row>
    <row r="436" spans="2:18"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2"/>
    </row>
    <row r="437" spans="2:18"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2"/>
    </row>
    <row r="438" spans="2:18"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2"/>
    </row>
    <row r="439" spans="2:18"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2"/>
    </row>
    <row r="440" spans="2:18"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2"/>
    </row>
    <row r="441" spans="2:18"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2"/>
    </row>
    <row r="442" spans="2:18"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2"/>
    </row>
    <row r="443" spans="2:18"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2"/>
    </row>
    <row r="444" spans="2:18"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2"/>
    </row>
    <row r="445" spans="2:18"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2"/>
    </row>
    <row r="446" spans="2:18"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2"/>
    </row>
    <row r="447" spans="2:18"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2"/>
    </row>
    <row r="448" spans="2:18"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2"/>
    </row>
    <row r="449" spans="2:18"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2"/>
    </row>
    <row r="450" spans="2:18"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2"/>
    </row>
    <row r="451" spans="2:18"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2"/>
    </row>
    <row r="452" spans="2:18"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2"/>
    </row>
    <row r="453" spans="2:18"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2"/>
    </row>
    <row r="454" spans="2:18"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2"/>
    </row>
    <row r="455" spans="2:18"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2"/>
    </row>
    <row r="456" spans="2:18"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2"/>
    </row>
    <row r="457" spans="2:18"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2"/>
    </row>
    <row r="458" spans="2:18"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2"/>
    </row>
    <row r="459" spans="2:18"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2"/>
    </row>
    <row r="460" spans="2:18"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2"/>
    </row>
    <row r="461" spans="2:18"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2"/>
    </row>
    <row r="462" spans="2:18"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2"/>
    </row>
    <row r="463" spans="2:18"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2"/>
    </row>
    <row r="464" spans="2:18"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2"/>
    </row>
    <row r="465" spans="2:18"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2"/>
    </row>
    <row r="466" spans="2:18"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2"/>
    </row>
    <row r="467" spans="2:18"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2"/>
    </row>
    <row r="468" spans="2:18"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2"/>
    </row>
    <row r="469" spans="2:18"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2"/>
    </row>
    <row r="470" spans="2:18"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2"/>
    </row>
    <row r="471" spans="2:18"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2"/>
    </row>
    <row r="472" spans="2:18"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2"/>
    </row>
    <row r="473" spans="2:18"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2"/>
    </row>
    <row r="474" spans="2:18"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2"/>
    </row>
    <row r="475" spans="2:18"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2"/>
    </row>
    <row r="476" spans="2:18"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2"/>
    </row>
    <row r="477" spans="2:18"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2"/>
    </row>
    <row r="478" spans="2:18"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2"/>
    </row>
    <row r="479" spans="2:18"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2"/>
    </row>
    <row r="480" spans="2:18"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2"/>
    </row>
    <row r="481" spans="2:18"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2"/>
    </row>
    <row r="482" spans="2:18"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2"/>
    </row>
    <row r="483" spans="2:18"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2"/>
    </row>
    <row r="484" spans="2:18"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2"/>
    </row>
    <row r="485" spans="2:18"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2"/>
    </row>
    <row r="486" spans="2:18"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2"/>
    </row>
    <row r="487" spans="2:18"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2"/>
    </row>
    <row r="488" spans="2:18"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2"/>
    </row>
    <row r="489" spans="2:18"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2"/>
    </row>
    <row r="490" spans="2:18"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2"/>
    </row>
    <row r="491" spans="2:18"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2"/>
    </row>
    <row r="492" spans="2:18"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2"/>
    </row>
    <row r="493" spans="2:18"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2"/>
    </row>
    <row r="494" spans="2:18"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2"/>
    </row>
    <row r="495" spans="2:18"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2"/>
    </row>
    <row r="496" spans="2:18"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2"/>
    </row>
    <row r="497" spans="2:18"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2"/>
    </row>
    <row r="498" spans="2:18"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2"/>
    </row>
    <row r="499" spans="2:18"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2"/>
    </row>
    <row r="500" spans="2:18"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2"/>
    </row>
    <row r="501" spans="2:18"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2"/>
    </row>
    <row r="502" spans="2:18"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2"/>
    </row>
    <row r="503" spans="2:18"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2"/>
    </row>
    <row r="504" spans="2:18"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2"/>
    </row>
    <row r="505" spans="2:18"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2"/>
    </row>
    <row r="506" spans="2:18"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2"/>
    </row>
    <row r="507" spans="2:18"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2"/>
    </row>
    <row r="508" spans="2:18"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2"/>
    </row>
    <row r="509" spans="2:18"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2"/>
    </row>
    <row r="510" spans="2:18"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2"/>
    </row>
    <row r="511" spans="2:18"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2"/>
    </row>
    <row r="512" spans="2:18"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2"/>
    </row>
    <row r="513" spans="2:18"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2"/>
    </row>
    <row r="514" spans="2:18"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2"/>
    </row>
    <row r="515" spans="2:18"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2"/>
    </row>
    <row r="516" spans="2:18"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2"/>
    </row>
    <row r="517" spans="2:18"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2"/>
    </row>
    <row r="518" spans="2:18"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2"/>
    </row>
    <row r="519" spans="2:18"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2"/>
    </row>
    <row r="520" spans="2:18"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2"/>
    </row>
    <row r="521" spans="2:18"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2"/>
    </row>
    <row r="522" spans="2:18"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2"/>
    </row>
    <row r="523" spans="2:18"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2"/>
    </row>
    <row r="524" spans="2:18"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2"/>
    </row>
    <row r="525" spans="2:18"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2"/>
    </row>
    <row r="526" spans="2:18"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2"/>
    </row>
    <row r="527" spans="2:18"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2"/>
    </row>
    <row r="528" spans="2:18"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2"/>
    </row>
    <row r="529" spans="2:18"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2"/>
    </row>
    <row r="530" spans="2:18"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2"/>
    </row>
    <row r="531" spans="2:18"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2"/>
    </row>
    <row r="532" spans="2:18"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2"/>
    </row>
    <row r="533" spans="2:18"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2"/>
    </row>
    <row r="534" spans="2:18"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2"/>
    </row>
    <row r="535" spans="2:18"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2"/>
    </row>
    <row r="536" spans="2:18"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2"/>
    </row>
    <row r="537" spans="2:18"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2"/>
    </row>
    <row r="538" spans="2:18"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2"/>
    </row>
    <row r="539" spans="2:18"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2"/>
    </row>
    <row r="540" spans="2:18"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2"/>
    </row>
    <row r="541" spans="2:18"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2"/>
    </row>
    <row r="542" spans="2:18"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2"/>
    </row>
    <row r="543" spans="2:18"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2"/>
    </row>
    <row r="544" spans="2:18"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2"/>
    </row>
    <row r="545" spans="2:18"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2"/>
    </row>
    <row r="546" spans="2:18"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2"/>
    </row>
    <row r="547" spans="2:18"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2"/>
    </row>
    <row r="548" spans="2:18"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2"/>
    </row>
    <row r="549" spans="2:18"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2"/>
    </row>
    <row r="550" spans="2:18"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2"/>
    </row>
    <row r="551" spans="2:18"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2"/>
    </row>
    <row r="552" spans="2:18"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2"/>
    </row>
    <row r="553" spans="2:18"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2"/>
    </row>
    <row r="554" spans="2:18"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2"/>
    </row>
    <row r="555" spans="2:18"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2"/>
    </row>
    <row r="556" spans="2:18"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2"/>
    </row>
    <row r="557" spans="2:18"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2"/>
    </row>
    <row r="558" spans="2:18"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2"/>
    </row>
    <row r="559" spans="2:18"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2"/>
    </row>
    <row r="560" spans="2:18"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2"/>
    </row>
    <row r="561" spans="2:18"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2"/>
    </row>
    <row r="562" spans="2:18"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2"/>
    </row>
    <row r="563" spans="2:18"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2"/>
    </row>
    <row r="564" spans="2:18"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2"/>
    </row>
    <row r="565" spans="2:18"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2"/>
    </row>
    <row r="566" spans="2:18"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2"/>
    </row>
    <row r="567" spans="2:18"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2"/>
    </row>
    <row r="568" spans="2:18"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2"/>
    </row>
    <row r="569" spans="2:18"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2"/>
    </row>
    <row r="570" spans="2:18"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2"/>
    </row>
    <row r="571" spans="2:18"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2"/>
    </row>
    <row r="572" spans="2:18"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2"/>
    </row>
    <row r="573" spans="2:18"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2"/>
    </row>
    <row r="574" spans="2:18"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2"/>
    </row>
    <row r="575" spans="2:18"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2"/>
    </row>
    <row r="576" spans="2:18"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2"/>
    </row>
    <row r="577" spans="2:18"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2"/>
    </row>
    <row r="578" spans="2:18"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2"/>
    </row>
    <row r="579" spans="2:18"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2"/>
    </row>
    <row r="580" spans="2:18"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2"/>
    </row>
    <row r="581" spans="2:18"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2"/>
    </row>
    <row r="582" spans="2:18"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2"/>
    </row>
    <row r="583" spans="2:18"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2"/>
    </row>
    <row r="584" spans="2:18"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2"/>
    </row>
    <row r="585" spans="2:18"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2"/>
    </row>
    <row r="586" spans="2:18"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2"/>
    </row>
    <row r="587" spans="2:18"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2"/>
    </row>
    <row r="588" spans="2:18"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2"/>
    </row>
    <row r="589" spans="2:18"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2"/>
    </row>
    <row r="590" spans="2:18"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2"/>
    </row>
    <row r="591" spans="2:18"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2"/>
    </row>
    <row r="592" spans="2:18"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2"/>
    </row>
    <row r="593" spans="2:18"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2"/>
    </row>
    <row r="594" spans="2:18"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2"/>
    </row>
    <row r="595" spans="2:18"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2"/>
    </row>
    <row r="596" spans="2:18"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2"/>
    </row>
    <row r="597" spans="2:18"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2"/>
    </row>
    <row r="598" spans="2:18"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2"/>
    </row>
    <row r="599" spans="2:18"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2"/>
    </row>
    <row r="600" spans="2:18"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2"/>
    </row>
    <row r="601" spans="2:18"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2"/>
    </row>
    <row r="602" spans="2:18"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2"/>
    </row>
    <row r="603" spans="2:18"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2"/>
    </row>
    <row r="604" spans="2:18"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2"/>
    </row>
    <row r="605" spans="2:18"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2"/>
    </row>
    <row r="606" spans="2:18"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2"/>
    </row>
    <row r="607" spans="2:18"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2"/>
    </row>
    <row r="608" spans="2:18"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2"/>
    </row>
    <row r="609" spans="2:18"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2"/>
    </row>
    <row r="610" spans="2:18"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2"/>
    </row>
    <row r="611" spans="2:18"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2"/>
    </row>
    <row r="612" spans="2:18"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2"/>
    </row>
    <row r="613" spans="2:18"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2"/>
    </row>
    <row r="614" spans="2:18"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2"/>
    </row>
    <row r="615" spans="2:18"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2"/>
    </row>
    <row r="616" spans="2:18"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2"/>
    </row>
    <row r="617" spans="2:18"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2"/>
    </row>
    <row r="618" spans="2:18"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2"/>
    </row>
    <row r="619" spans="2:18"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2"/>
    </row>
    <row r="620" spans="2:18"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2"/>
    </row>
    <row r="621" spans="2:18"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2"/>
    </row>
    <row r="622" spans="2:18"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2"/>
    </row>
    <row r="623" spans="2:18"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2"/>
    </row>
    <row r="624" spans="2:18"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2"/>
    </row>
    <row r="625" spans="2:18"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2"/>
    </row>
    <row r="626" spans="2:18"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2"/>
    </row>
    <row r="627" spans="2:18"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2"/>
    </row>
    <row r="628" spans="2:18"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2"/>
    </row>
    <row r="629" spans="2:18"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2"/>
    </row>
    <row r="630" spans="2:18"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2"/>
    </row>
    <row r="631" spans="2:18"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2"/>
    </row>
    <row r="632" spans="2:18"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2"/>
    </row>
    <row r="633" spans="2:18"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2"/>
    </row>
    <row r="634" spans="2:18"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2"/>
    </row>
    <row r="635" spans="2:18"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2"/>
    </row>
    <row r="636" spans="2:18"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2"/>
    </row>
    <row r="637" spans="2:18"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2"/>
    </row>
    <row r="638" spans="2:18"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2"/>
    </row>
    <row r="639" spans="2:18"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2"/>
    </row>
    <row r="640" spans="2:18"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2"/>
    </row>
    <row r="641" spans="2:18"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2"/>
    </row>
    <row r="642" spans="2:18"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2"/>
    </row>
    <row r="643" spans="2:18"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2"/>
    </row>
    <row r="644" spans="2:18"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2"/>
    </row>
    <row r="645" spans="2:18"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2"/>
    </row>
    <row r="646" spans="2:18"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2"/>
    </row>
    <row r="647" spans="2:18"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2"/>
    </row>
    <row r="648" spans="2:18"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2"/>
    </row>
    <row r="649" spans="2:18"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2"/>
    </row>
    <row r="650" spans="2:18"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2"/>
    </row>
    <row r="651" spans="2:18"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2"/>
    </row>
    <row r="652" spans="2:18"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2"/>
    </row>
    <row r="653" spans="2:18"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2"/>
    </row>
    <row r="654" spans="2:18"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2"/>
    </row>
    <row r="655" spans="2:18"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2"/>
    </row>
    <row r="656" spans="2:18"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2"/>
    </row>
    <row r="657" spans="2:18"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2"/>
    </row>
    <row r="658" spans="2:18"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2"/>
    </row>
    <row r="659" spans="2:18"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2"/>
    </row>
    <row r="660" spans="2:18"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2"/>
    </row>
    <row r="661" spans="2:18"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2"/>
    </row>
    <row r="662" spans="2:18"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2"/>
    </row>
    <row r="663" spans="2:18"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2"/>
    </row>
    <row r="664" spans="2:18"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2"/>
    </row>
    <row r="665" spans="2:18"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2"/>
    </row>
    <row r="666" spans="2:18"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2"/>
    </row>
    <row r="667" spans="2:18"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2"/>
    </row>
    <row r="668" spans="2:18"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2"/>
    </row>
    <row r="669" spans="2:18"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2"/>
    </row>
    <row r="670" spans="2:18"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2"/>
    </row>
    <row r="671" spans="2:18"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2"/>
    </row>
    <row r="672" spans="2:18"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2"/>
    </row>
    <row r="673" spans="2:18"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2"/>
    </row>
    <row r="674" spans="2:18"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2"/>
    </row>
    <row r="675" spans="2:18"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2"/>
    </row>
    <row r="676" spans="2:18"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2"/>
    </row>
    <row r="677" spans="2:18"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2"/>
    </row>
    <row r="678" spans="2:18"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2"/>
    </row>
    <row r="679" spans="2:18"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2"/>
    </row>
    <row r="680" spans="2:18"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2"/>
    </row>
    <row r="681" spans="2:18"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2"/>
    </row>
    <row r="682" spans="2:18"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2"/>
    </row>
    <row r="683" spans="2:18"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2"/>
    </row>
    <row r="684" spans="2:18"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2"/>
    </row>
    <row r="685" spans="2:18"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2"/>
    </row>
    <row r="686" spans="2:18"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2"/>
    </row>
    <row r="687" spans="2:18"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2"/>
    </row>
    <row r="688" spans="2:18"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2"/>
    </row>
    <row r="689" spans="2:18"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2"/>
    </row>
    <row r="690" spans="2:18"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2"/>
    </row>
    <row r="691" spans="2:18"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2"/>
    </row>
    <row r="692" spans="2:18"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2"/>
    </row>
    <row r="693" spans="2:18"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2"/>
    </row>
    <row r="694" spans="2:18"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2"/>
    </row>
    <row r="695" spans="2:18"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2"/>
    </row>
    <row r="696" spans="2:18"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2"/>
    </row>
    <row r="697" spans="2:18"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2"/>
    </row>
    <row r="698" spans="2:18"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2"/>
    </row>
    <row r="699" spans="2:18"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2"/>
    </row>
    <row r="700" spans="2:18"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2"/>
    </row>
    <row r="701" spans="2:18"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2"/>
    </row>
    <row r="702" spans="2:18"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2"/>
    </row>
    <row r="703" spans="2:18"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2"/>
    </row>
    <row r="704" spans="2:18"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2"/>
    </row>
    <row r="705" spans="2:18"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2"/>
    </row>
    <row r="706" spans="2:18"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2"/>
    </row>
    <row r="707" spans="2:18"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2"/>
    </row>
    <row r="708" spans="2:18"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2"/>
    </row>
    <row r="709" spans="2:18"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2"/>
    </row>
    <row r="710" spans="2:18"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2"/>
    </row>
    <row r="711" spans="2:18"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2"/>
    </row>
    <row r="712" spans="2:18"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2"/>
    </row>
    <row r="713" spans="2:18"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2"/>
    </row>
    <row r="714" spans="2:18"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2"/>
    </row>
    <row r="715" spans="2:18"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2"/>
    </row>
    <row r="716" spans="2:18"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2"/>
    </row>
    <row r="717" spans="2:18"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2"/>
    </row>
    <row r="718" spans="2:18"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2"/>
    </row>
    <row r="719" spans="2:18"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2"/>
    </row>
    <row r="720" spans="2:18"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2"/>
    </row>
    <row r="721" spans="2:18"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2"/>
    </row>
    <row r="722" spans="2:18"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2"/>
    </row>
    <row r="723" spans="2:18"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2"/>
    </row>
    <row r="724" spans="2:18"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2"/>
    </row>
    <row r="725" spans="2:18"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2"/>
    </row>
    <row r="726" spans="2:18"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2"/>
    </row>
    <row r="727" spans="2:18"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2"/>
    </row>
    <row r="728" spans="2:18"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2"/>
    </row>
    <row r="729" spans="2:18"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2"/>
    </row>
    <row r="730" spans="2:18"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2"/>
    </row>
    <row r="731" spans="2:18"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2"/>
    </row>
    <row r="732" spans="2:18"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2"/>
    </row>
    <row r="733" spans="2:18"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2"/>
    </row>
    <row r="734" spans="2:18"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2"/>
    </row>
    <row r="735" spans="2:18"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2"/>
    </row>
    <row r="736" spans="2:18"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2"/>
    </row>
    <row r="737" spans="2:18"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2"/>
    </row>
    <row r="738" spans="2:18"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2"/>
    </row>
    <row r="739" spans="2:18"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2"/>
    </row>
    <row r="740" spans="2:18"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2"/>
    </row>
    <row r="741" spans="2:18"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2"/>
    </row>
    <row r="742" spans="2:18"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2"/>
    </row>
    <row r="743" spans="2:18"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2"/>
    </row>
    <row r="744" spans="2:18"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2"/>
    </row>
    <row r="745" spans="2:18"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2"/>
    </row>
    <row r="746" spans="2:18"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2"/>
    </row>
    <row r="747" spans="2:18"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2"/>
    </row>
    <row r="748" spans="2:18"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2"/>
    </row>
    <row r="749" spans="2:18"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2"/>
    </row>
    <row r="750" spans="2:18"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2"/>
    </row>
    <row r="751" spans="2:18"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2"/>
    </row>
    <row r="752" spans="2:18"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2"/>
    </row>
    <row r="753" spans="2:18"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2"/>
    </row>
    <row r="754" spans="2:18"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2"/>
    </row>
    <row r="755" spans="2:18"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2"/>
    </row>
    <row r="756" spans="2:18"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2"/>
    </row>
    <row r="757" spans="2:18"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2"/>
    </row>
    <row r="758" spans="2:18"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2"/>
    </row>
    <row r="759" spans="2:18"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2"/>
    </row>
    <row r="760" spans="2:18"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2"/>
    </row>
    <row r="761" spans="2:18"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2"/>
    </row>
    <row r="762" spans="2:18"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2"/>
    </row>
    <row r="763" spans="2:18"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2"/>
    </row>
    <row r="764" spans="2:18"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2"/>
    </row>
    <row r="765" spans="2:18"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2"/>
    </row>
    <row r="766" spans="2:18"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2"/>
    </row>
    <row r="767" spans="2:18"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2"/>
    </row>
    <row r="768" spans="2:18"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2"/>
    </row>
    <row r="769" spans="2:18"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2"/>
    </row>
    <row r="770" spans="2:18"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2"/>
    </row>
    <row r="771" spans="2:18"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2"/>
    </row>
    <row r="772" spans="2:18"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2"/>
    </row>
    <row r="773" spans="2:18"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2"/>
    </row>
    <row r="774" spans="2:18"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2"/>
    </row>
    <row r="775" spans="2:18"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2"/>
    </row>
    <row r="776" spans="2:18"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2"/>
    </row>
    <row r="777" spans="2:18"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2"/>
    </row>
    <row r="778" spans="2:18"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2"/>
    </row>
    <row r="779" spans="2:18"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2"/>
    </row>
    <row r="780" spans="2:18"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2"/>
    </row>
    <row r="781" spans="2:18"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2"/>
    </row>
    <row r="782" spans="2:18"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2"/>
    </row>
    <row r="783" spans="2:18"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2"/>
    </row>
    <row r="784" spans="2:18"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2"/>
    </row>
    <row r="785" spans="2:18"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2"/>
    </row>
    <row r="786" spans="2:18"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2"/>
    </row>
    <row r="787" spans="2:18"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2"/>
    </row>
    <row r="788" spans="2:18"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2"/>
    </row>
    <row r="789" spans="2:18"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2"/>
    </row>
    <row r="790" spans="2:18"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2"/>
    </row>
    <row r="791" spans="2:18"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2"/>
    </row>
    <row r="792" spans="2:18"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2"/>
    </row>
    <row r="793" spans="2:18"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2"/>
    </row>
    <row r="794" spans="2:18"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2"/>
    </row>
    <row r="795" spans="2:18"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2"/>
    </row>
    <row r="796" spans="2:18"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2"/>
    </row>
    <row r="797" spans="2:18"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2"/>
    </row>
    <row r="798" spans="2:18"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2"/>
    </row>
    <row r="799" spans="2:18"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2"/>
    </row>
    <row r="800" spans="2:18"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2"/>
    </row>
    <row r="801" spans="2:18"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2"/>
    </row>
    <row r="802" spans="2:18"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2"/>
    </row>
    <row r="803" spans="2:18"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2"/>
    </row>
    <row r="804" spans="2:18"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2"/>
    </row>
    <row r="805" spans="2:18"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2"/>
    </row>
    <row r="806" spans="2:18"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2"/>
    </row>
    <row r="807" spans="2:18"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2"/>
    </row>
    <row r="808" spans="2:18"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2"/>
    </row>
    <row r="809" spans="2:18"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2"/>
    </row>
    <row r="810" spans="2:18"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2"/>
    </row>
    <row r="811" spans="2:18"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2"/>
    </row>
    <row r="812" spans="2:18"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2"/>
    </row>
    <row r="813" spans="2:18"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2"/>
    </row>
    <row r="814" spans="2:18"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2"/>
    </row>
    <row r="815" spans="2:18"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2"/>
    </row>
    <row r="816" spans="2:18"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2"/>
    </row>
    <row r="817" spans="2:18"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2"/>
    </row>
    <row r="818" spans="2:18"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2"/>
    </row>
    <row r="819" spans="2:18"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2"/>
    </row>
    <row r="820" spans="2:18"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2"/>
    </row>
    <row r="821" spans="2:18"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2"/>
    </row>
    <row r="822" spans="2:18"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2"/>
    </row>
    <row r="823" spans="2:18"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2"/>
    </row>
    <row r="824" spans="2:18"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2"/>
    </row>
    <row r="825" spans="2:18"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2"/>
    </row>
    <row r="826" spans="2:18"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2"/>
    </row>
    <row r="827" spans="2:18"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2"/>
    </row>
    <row r="828" spans="2:18"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2"/>
    </row>
    <row r="829" spans="2:18"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2"/>
    </row>
    <row r="830" spans="2:18"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2"/>
    </row>
    <row r="831" spans="2:18"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2"/>
    </row>
    <row r="832" spans="2:18"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2"/>
    </row>
    <row r="833" spans="2:18"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2"/>
    </row>
    <row r="834" spans="2:18"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2"/>
    </row>
    <row r="835" spans="2:18"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2"/>
    </row>
    <row r="836" spans="2:18"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2"/>
    </row>
    <row r="837" spans="2:18"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2"/>
    </row>
    <row r="838" spans="2:18"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2"/>
    </row>
    <row r="839" spans="2:18"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2"/>
    </row>
    <row r="840" spans="2:18"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2"/>
    </row>
    <row r="841" spans="2:18"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2"/>
    </row>
    <row r="842" spans="2:18"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2"/>
    </row>
    <row r="843" spans="2:18"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2"/>
    </row>
    <row r="844" spans="2:18"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2"/>
    </row>
    <row r="845" spans="2:18"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2"/>
    </row>
    <row r="846" spans="2:18"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2"/>
    </row>
    <row r="847" spans="2:18"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2"/>
    </row>
    <row r="848" spans="2:18"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2"/>
    </row>
    <row r="849" spans="2:18"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2"/>
    </row>
    <row r="850" spans="2:18"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2"/>
    </row>
    <row r="851" spans="2:18"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2"/>
    </row>
    <row r="852" spans="2:18"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2"/>
    </row>
    <row r="853" spans="2:18"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2"/>
    </row>
    <row r="854" spans="2:18"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2"/>
    </row>
    <row r="855" spans="2:18"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2"/>
    </row>
    <row r="856" spans="2:18"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2"/>
    </row>
    <row r="857" spans="2:18"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2"/>
    </row>
    <row r="858" spans="2:18"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2"/>
    </row>
    <row r="859" spans="2:18"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2"/>
    </row>
    <row r="860" spans="2:18"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2"/>
    </row>
    <row r="861" spans="2:18"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2"/>
    </row>
    <row r="862" spans="2:18"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2"/>
    </row>
    <row r="863" spans="2:18"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2"/>
    </row>
    <row r="864" spans="2:18"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2"/>
    </row>
    <row r="865" spans="2:18"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2"/>
    </row>
    <row r="866" spans="2:18"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2"/>
    </row>
    <row r="867" spans="2:18"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2"/>
    </row>
    <row r="868" spans="2:18"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2"/>
    </row>
    <row r="869" spans="2:18"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2"/>
    </row>
    <row r="870" spans="2:18"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2"/>
    </row>
    <row r="871" spans="2:18"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2"/>
    </row>
    <row r="872" spans="2:18"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2"/>
    </row>
    <row r="873" spans="2:18"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2"/>
    </row>
    <row r="874" spans="2:18"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2"/>
    </row>
    <row r="875" spans="2:18"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2"/>
    </row>
    <row r="876" spans="2:18"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2"/>
    </row>
    <row r="877" spans="2:18"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2"/>
    </row>
    <row r="878" spans="2:18"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2"/>
    </row>
    <row r="879" spans="2:18"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2"/>
    </row>
    <row r="880" spans="2:18"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2"/>
    </row>
    <row r="881" spans="2:18"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2"/>
    </row>
    <row r="882" spans="2:18"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2"/>
    </row>
    <row r="883" spans="2:18"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2"/>
    </row>
    <row r="884" spans="2:18"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2"/>
    </row>
    <row r="885" spans="2:18"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2"/>
    </row>
    <row r="886" spans="2:18"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2"/>
    </row>
    <row r="887" spans="2:18"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2"/>
    </row>
    <row r="888" spans="2:18"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2"/>
    </row>
    <row r="889" spans="2:18"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2"/>
    </row>
    <row r="890" spans="2:18"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2"/>
    </row>
    <row r="891" spans="2:18"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2"/>
    </row>
    <row r="892" spans="2:18"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2"/>
    </row>
    <row r="893" spans="2:18"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2"/>
    </row>
    <row r="894" spans="2:18"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2"/>
    </row>
    <row r="895" spans="2:18"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2"/>
    </row>
    <row r="896" spans="2:18"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2"/>
    </row>
    <row r="897" spans="2:18"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2"/>
    </row>
    <row r="898" spans="2:18"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2"/>
    </row>
    <row r="899" spans="2:18"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2"/>
    </row>
    <row r="900" spans="2:18"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2"/>
    </row>
    <row r="901" spans="2:18"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2"/>
    </row>
    <row r="902" spans="2:18"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2"/>
    </row>
    <row r="903" spans="2:18"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2"/>
    </row>
    <row r="904" spans="2:18"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2"/>
    </row>
    <row r="905" spans="2:18"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2"/>
    </row>
    <row r="906" spans="2:18"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2"/>
    </row>
    <row r="907" spans="2:18"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2"/>
    </row>
    <row r="908" spans="2:18"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2"/>
    </row>
    <row r="909" spans="2:18"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2"/>
    </row>
    <row r="910" spans="2:18"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2"/>
    </row>
    <row r="911" spans="2:18"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2"/>
    </row>
    <row r="912" spans="2:18"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2"/>
    </row>
    <row r="913" spans="2:18"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2"/>
    </row>
    <row r="914" spans="2:18"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2"/>
    </row>
    <row r="915" spans="2:18"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2"/>
    </row>
    <row r="916" spans="2:18"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2"/>
    </row>
    <row r="917" spans="2:18"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2"/>
    </row>
    <row r="918" spans="2:18"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2"/>
    </row>
    <row r="919" spans="2:18"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2"/>
    </row>
    <row r="920" spans="2:18"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2"/>
    </row>
    <row r="921" spans="2:18"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2"/>
    </row>
    <row r="922" spans="2:18"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2"/>
    </row>
    <row r="923" spans="2:18"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2"/>
    </row>
    <row r="924" spans="2:18"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2"/>
    </row>
    <row r="925" spans="2:18"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2"/>
    </row>
    <row r="926" spans="2:18"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2"/>
    </row>
    <row r="927" spans="2:18"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2"/>
    </row>
    <row r="928" spans="2:18"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2"/>
    </row>
    <row r="929" spans="2:18"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2"/>
    </row>
    <row r="930" spans="2:18"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2"/>
    </row>
    <row r="931" spans="2:18"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2"/>
    </row>
    <row r="932" spans="2:18"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2"/>
    </row>
    <row r="933" spans="2:18"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2"/>
    </row>
    <row r="934" spans="2:18"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2"/>
    </row>
    <row r="935" spans="2:18"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2"/>
    </row>
    <row r="936" spans="2:18"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2"/>
    </row>
    <row r="937" spans="2:18"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2"/>
    </row>
    <row r="938" spans="2:18"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2"/>
    </row>
    <row r="939" spans="2:18"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2"/>
    </row>
    <row r="940" spans="2:18"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2"/>
    </row>
    <row r="941" spans="2:18"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2"/>
    </row>
    <row r="942" spans="2:18"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2"/>
    </row>
    <row r="943" spans="2:18"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2"/>
    </row>
    <row r="944" spans="2:18"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2"/>
    </row>
    <row r="945" spans="2:18"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2"/>
    </row>
    <row r="946" spans="2:18"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2"/>
    </row>
    <row r="947" spans="2:18"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2"/>
    </row>
    <row r="948" spans="2:18"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2"/>
    </row>
    <row r="949" spans="2:18"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2"/>
    </row>
    <row r="950" spans="2:18"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2"/>
    </row>
    <row r="951" spans="2:18"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2"/>
    </row>
    <row r="952" spans="2:18"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2"/>
    </row>
    <row r="953" spans="2:18"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2"/>
    </row>
    <row r="954" spans="2:18"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2"/>
    </row>
    <row r="955" spans="2:18"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2"/>
    </row>
    <row r="956" spans="2:18"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2"/>
    </row>
    <row r="957" spans="2:18"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2"/>
    </row>
    <row r="958" spans="2:18"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2"/>
    </row>
    <row r="959" spans="2:18"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2"/>
    </row>
    <row r="960" spans="2:18"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2"/>
    </row>
    <row r="961" spans="2:18"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2"/>
    </row>
    <row r="962" spans="2:18"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2"/>
    </row>
    <row r="963" spans="2:18"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2"/>
    </row>
    <row r="964" spans="2:18"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2"/>
    </row>
    <row r="965" spans="2:18"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2"/>
    </row>
    <row r="966" spans="2:18"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2"/>
    </row>
    <row r="967" spans="2:18"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2"/>
    </row>
    <row r="968" spans="2:18"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2"/>
    </row>
    <row r="969" spans="2:18"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2"/>
    </row>
    <row r="970" spans="2:18"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2"/>
    </row>
    <row r="971" spans="2:18"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2"/>
    </row>
    <row r="972" spans="2:18"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2"/>
    </row>
    <row r="973" spans="2:18"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2"/>
    </row>
    <row r="974" spans="2:18"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2"/>
    </row>
    <row r="975" spans="2:18"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2"/>
    </row>
    <row r="976" spans="2:18"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2"/>
    </row>
    <row r="977" spans="2:18"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2"/>
    </row>
    <row r="978" spans="2:18"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2"/>
    </row>
    <row r="979" spans="2:18"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2"/>
    </row>
    <row r="980" spans="2:18"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2"/>
    </row>
    <row r="981" spans="2:18"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2"/>
    </row>
    <row r="982" spans="2:18"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2"/>
    </row>
    <row r="983" spans="2:18"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2"/>
    </row>
    <row r="984" spans="2:18"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2"/>
    </row>
    <row r="985" spans="2:18"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2"/>
    </row>
    <row r="986" spans="2:18"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2"/>
    </row>
    <row r="987" spans="2:18"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2"/>
    </row>
    <row r="988" spans="2:18"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2"/>
    </row>
    <row r="989" spans="2:18"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2"/>
    </row>
    <row r="990" spans="2:18"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2"/>
    </row>
    <row r="991" spans="2:18"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2"/>
    </row>
    <row r="992" spans="2:18"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2"/>
    </row>
    <row r="993" spans="2:18"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2"/>
    </row>
    <row r="994" spans="2:18"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2"/>
    </row>
    <row r="995" spans="2:18"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2"/>
    </row>
    <row r="996" spans="2:18"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2"/>
    </row>
    <row r="997" spans="2:18"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2"/>
    </row>
    <row r="998" spans="2:18"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2"/>
    </row>
    <row r="999" spans="2:18"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2"/>
    </row>
    <row r="1000" spans="2:18"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2"/>
    </row>
    <row r="1001" spans="2:18"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2"/>
    </row>
    <row r="1002" spans="2:18"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2"/>
    </row>
    <row r="1003" spans="2:18"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2"/>
    </row>
    <row r="1004" spans="2:18"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2"/>
    </row>
    <row r="1005" spans="2:18"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2"/>
    </row>
    <row r="1006" spans="2:18"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2"/>
    </row>
    <row r="1007" spans="2:18"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2"/>
    </row>
    <row r="1008" spans="2:18"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2"/>
    </row>
    <row r="1009" spans="2:18"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2"/>
    </row>
    <row r="1010" spans="2:18"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2"/>
    </row>
    <row r="1011" spans="2:18"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2"/>
    </row>
    <row r="1012" spans="2:18"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2"/>
    </row>
    <row r="1013" spans="2:18"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2"/>
    </row>
    <row r="1014" spans="2:18">
      <c r="B1014" s="7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2"/>
    </row>
    <row r="1015" spans="2:18">
      <c r="B1015" s="7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2"/>
    </row>
    <row r="1016" spans="2:18">
      <c r="B1016" s="7"/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2"/>
    </row>
    <row r="1017" spans="2:18">
      <c r="B1017" s="7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2"/>
    </row>
    <row r="1018" spans="2:18">
      <c r="B1018" s="7"/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2"/>
    </row>
    <row r="1019" spans="2:18">
      <c r="B1019" s="7"/>
      <c r="C1019" s="7"/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2"/>
    </row>
    <row r="1020" spans="2:18">
      <c r="B1020" s="7"/>
      <c r="C1020" s="7"/>
      <c r="D1020" s="7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2"/>
    </row>
    <row r="1021" spans="2:18">
      <c r="B1021" s="7"/>
      <c r="C1021" s="7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2"/>
    </row>
    <row r="1022" spans="2:18">
      <c r="B1022" s="7"/>
      <c r="C1022" s="7"/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2"/>
    </row>
    <row r="1023" spans="2:18">
      <c r="B1023" s="7"/>
      <c r="C1023" s="7"/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2"/>
    </row>
    <row r="1024" spans="2:18">
      <c r="B1024" s="7"/>
      <c r="C1024" s="7"/>
      <c r="D1024" s="7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2"/>
    </row>
    <row r="1025" spans="2:18">
      <c r="B1025" s="7"/>
      <c r="C1025" s="7"/>
      <c r="D1025" s="7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2"/>
    </row>
    <row r="1026" spans="2:18">
      <c r="B1026" s="7"/>
      <c r="C1026" s="7"/>
      <c r="D1026" s="7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2"/>
    </row>
    <row r="1027" spans="2:18">
      <c r="B1027" s="7"/>
      <c r="C1027" s="7"/>
      <c r="D1027" s="7"/>
      <c r="E1027" s="7"/>
      <c r="F1027" s="7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2"/>
    </row>
    <row r="1028" spans="2:18">
      <c r="B1028" s="7"/>
      <c r="C1028" s="7"/>
      <c r="D1028" s="7"/>
      <c r="E1028" s="7"/>
      <c r="F1028" s="7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2"/>
    </row>
    <row r="1029" spans="2:18">
      <c r="B1029" s="7"/>
      <c r="C1029" s="7"/>
      <c r="D1029" s="7"/>
      <c r="E1029" s="7"/>
      <c r="F1029" s="7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2"/>
    </row>
    <row r="1030" spans="2:18">
      <c r="B1030" s="7"/>
      <c r="C1030" s="7"/>
      <c r="D1030" s="7"/>
      <c r="E1030" s="7"/>
      <c r="F1030" s="7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2"/>
    </row>
    <row r="1031" spans="2:18">
      <c r="B1031" s="7"/>
      <c r="C1031" s="7"/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2"/>
    </row>
    <row r="1032" spans="2:18">
      <c r="B1032" s="7"/>
      <c r="C1032" s="7"/>
      <c r="D1032" s="7"/>
      <c r="E1032" s="7"/>
      <c r="F1032" s="7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2"/>
    </row>
    <row r="1033" spans="2:18">
      <c r="B1033" s="7"/>
      <c r="C1033" s="7"/>
      <c r="D1033" s="7"/>
      <c r="E1033" s="7"/>
      <c r="F1033" s="7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2"/>
    </row>
    <row r="1034" spans="2:18">
      <c r="B1034" s="7"/>
      <c r="C1034" s="7"/>
      <c r="D1034" s="7"/>
      <c r="E1034" s="7"/>
      <c r="F1034" s="7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2"/>
    </row>
    <row r="1035" spans="2:18">
      <c r="B1035" s="7"/>
      <c r="C1035" s="7"/>
      <c r="D1035" s="7"/>
      <c r="E1035" s="7"/>
      <c r="F1035" s="7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2"/>
    </row>
    <row r="1036" spans="2:18">
      <c r="B1036" s="7"/>
      <c r="C1036" s="7"/>
      <c r="D1036" s="7"/>
      <c r="E1036" s="7"/>
      <c r="F1036" s="7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2"/>
    </row>
    <row r="1037" spans="2:18">
      <c r="B1037" s="7"/>
      <c r="C1037" s="7"/>
      <c r="D1037" s="7"/>
      <c r="E1037" s="7"/>
      <c r="F1037" s="7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2"/>
    </row>
    <row r="1038" spans="2:18">
      <c r="B1038" s="7"/>
      <c r="C1038" s="7"/>
      <c r="D1038" s="7"/>
      <c r="E1038" s="7"/>
      <c r="F1038" s="7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2"/>
    </row>
    <row r="1039" spans="2:18">
      <c r="B1039" s="7"/>
      <c r="C1039" s="7"/>
      <c r="D1039" s="7"/>
      <c r="E1039" s="7"/>
      <c r="F1039" s="7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2"/>
    </row>
    <row r="1040" spans="2:18">
      <c r="B1040" s="7"/>
      <c r="C1040" s="7"/>
      <c r="D1040" s="7"/>
      <c r="E1040" s="7"/>
      <c r="F1040" s="7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2"/>
    </row>
    <row r="1041" spans="2:18">
      <c r="B1041" s="7"/>
      <c r="C1041" s="7"/>
      <c r="D1041" s="7"/>
      <c r="E1041" s="7"/>
      <c r="F1041" s="7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2"/>
    </row>
    <row r="1042" spans="2:18">
      <c r="B1042" s="7"/>
      <c r="C1042" s="7"/>
      <c r="D1042" s="7"/>
      <c r="E1042" s="7"/>
      <c r="F1042" s="7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2"/>
    </row>
    <row r="1043" spans="2:18">
      <c r="B1043" s="7"/>
      <c r="C1043" s="7"/>
      <c r="D1043" s="7"/>
      <c r="E1043" s="7"/>
      <c r="F1043" s="7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2"/>
    </row>
    <row r="1044" spans="2:18">
      <c r="B1044" s="7"/>
      <c r="C1044" s="7"/>
      <c r="D1044" s="7"/>
      <c r="E1044" s="7"/>
      <c r="F1044" s="7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2"/>
    </row>
    <row r="1045" spans="2:18">
      <c r="B1045" s="7"/>
      <c r="C1045" s="7"/>
      <c r="D1045" s="7"/>
      <c r="E1045" s="7"/>
      <c r="F1045" s="7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2"/>
    </row>
    <row r="1046" spans="2:18">
      <c r="B1046" s="7"/>
      <c r="C1046" s="7"/>
      <c r="D1046" s="7"/>
      <c r="E1046" s="7"/>
      <c r="F1046" s="7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2"/>
    </row>
    <row r="1047" spans="2:18">
      <c r="B1047" s="7"/>
      <c r="C1047" s="7"/>
      <c r="D1047" s="7"/>
      <c r="E1047" s="7"/>
      <c r="F1047" s="7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2"/>
    </row>
    <row r="1048" spans="2:18">
      <c r="B1048" s="7"/>
      <c r="C1048" s="7"/>
      <c r="D1048" s="7"/>
      <c r="E1048" s="7"/>
      <c r="F1048" s="7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2"/>
    </row>
    <row r="1049" spans="2:18">
      <c r="B1049" s="7"/>
      <c r="C1049" s="7"/>
      <c r="D1049" s="7"/>
      <c r="E1049" s="7"/>
      <c r="F1049" s="7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2"/>
    </row>
    <row r="1050" spans="2:18">
      <c r="B1050" s="7"/>
      <c r="C1050" s="7"/>
      <c r="D1050" s="7"/>
      <c r="E1050" s="7"/>
      <c r="F1050" s="7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2"/>
    </row>
    <row r="1051" spans="2:18">
      <c r="B1051" s="7"/>
      <c r="C1051" s="7"/>
      <c r="D1051" s="7"/>
      <c r="E1051" s="7"/>
      <c r="F1051" s="7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2"/>
    </row>
    <row r="1052" spans="2:18">
      <c r="B1052" s="7"/>
      <c r="C1052" s="7"/>
      <c r="D1052" s="7"/>
      <c r="E1052" s="7"/>
      <c r="F1052" s="7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2"/>
    </row>
    <row r="1053" spans="2:18">
      <c r="B1053" s="7"/>
      <c r="C1053" s="7"/>
      <c r="D1053" s="7"/>
      <c r="E1053" s="7"/>
      <c r="F1053" s="7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2"/>
    </row>
    <row r="1054" spans="2:18">
      <c r="B1054" s="7"/>
      <c r="C1054" s="7"/>
      <c r="D1054" s="7"/>
      <c r="E1054" s="7"/>
      <c r="F1054" s="7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2"/>
    </row>
    <row r="1055" spans="2:18">
      <c r="B1055" s="7"/>
      <c r="C1055" s="7"/>
      <c r="D1055" s="7"/>
      <c r="E1055" s="7"/>
      <c r="F1055" s="7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2"/>
    </row>
    <row r="1056" spans="2:18">
      <c r="B1056" s="7"/>
      <c r="C1056" s="7"/>
      <c r="D1056" s="7"/>
      <c r="E1056" s="7"/>
      <c r="F1056" s="7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2"/>
    </row>
    <row r="1057" spans="2:18">
      <c r="B1057" s="7"/>
      <c r="C1057" s="7"/>
      <c r="D1057" s="7"/>
      <c r="E1057" s="7"/>
      <c r="F1057" s="7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2"/>
    </row>
    <row r="1058" spans="2:18">
      <c r="B1058" s="7"/>
      <c r="C1058" s="7"/>
      <c r="D1058" s="7"/>
      <c r="E1058" s="7"/>
      <c r="F1058" s="7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2"/>
    </row>
    <row r="1059" spans="2:18">
      <c r="B1059" s="7"/>
      <c r="C1059" s="7"/>
      <c r="D1059" s="7"/>
      <c r="E1059" s="7"/>
      <c r="F1059" s="7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2"/>
    </row>
    <row r="1060" spans="2:18">
      <c r="B1060" s="7"/>
      <c r="C1060" s="7"/>
      <c r="D1060" s="7"/>
      <c r="E1060" s="7"/>
      <c r="F1060" s="7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2"/>
    </row>
    <row r="1061" spans="2:18">
      <c r="B1061" s="7"/>
      <c r="C1061" s="7"/>
      <c r="D1061" s="7"/>
      <c r="E1061" s="7"/>
      <c r="F1061" s="7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2"/>
    </row>
    <row r="1062" spans="2:18">
      <c r="B1062" s="7"/>
      <c r="C1062" s="7"/>
      <c r="D1062" s="7"/>
      <c r="E1062" s="7"/>
      <c r="F1062" s="7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2"/>
    </row>
    <row r="1063" spans="2:18">
      <c r="B1063" s="7"/>
      <c r="C1063" s="7"/>
      <c r="D1063" s="7"/>
      <c r="E1063" s="7"/>
      <c r="F1063" s="7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2"/>
    </row>
    <row r="1064" spans="2:18">
      <c r="B1064" s="7"/>
      <c r="C1064" s="7"/>
      <c r="D1064" s="7"/>
      <c r="E1064" s="7"/>
      <c r="F1064" s="7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2"/>
    </row>
    <row r="1065" spans="2:18">
      <c r="B1065" s="7"/>
      <c r="C1065" s="7"/>
      <c r="D1065" s="7"/>
      <c r="E1065" s="7"/>
      <c r="F1065" s="7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2"/>
    </row>
    <row r="1066" spans="2:18">
      <c r="B1066" s="7"/>
      <c r="C1066" s="7"/>
      <c r="D1066" s="7"/>
      <c r="E1066" s="7"/>
      <c r="F1066" s="7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2"/>
    </row>
    <row r="1067" spans="2:18">
      <c r="B1067" s="7"/>
      <c r="C1067" s="7"/>
      <c r="D1067" s="7"/>
      <c r="E1067" s="7"/>
      <c r="F1067" s="7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2"/>
    </row>
    <row r="1068" spans="2:18">
      <c r="B1068" s="7"/>
      <c r="C1068" s="7"/>
      <c r="D1068" s="7"/>
      <c r="E1068" s="7"/>
      <c r="F1068" s="7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2"/>
    </row>
    <row r="1069" spans="2:18">
      <c r="B1069" s="7"/>
      <c r="C1069" s="7"/>
      <c r="D1069" s="7"/>
      <c r="E1069" s="7"/>
      <c r="F1069" s="7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2"/>
    </row>
    <row r="1070" spans="2:18">
      <c r="B1070" s="7"/>
      <c r="C1070" s="7"/>
      <c r="D1070" s="7"/>
      <c r="E1070" s="7"/>
      <c r="F1070" s="7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2"/>
    </row>
    <row r="1071" spans="2:18">
      <c r="B1071" s="7"/>
      <c r="C1071" s="7"/>
      <c r="D1071" s="7"/>
      <c r="E1071" s="7"/>
      <c r="F1071" s="7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2"/>
    </row>
    <row r="1072" spans="2:18">
      <c r="B1072" s="7"/>
      <c r="C1072" s="7"/>
      <c r="D1072" s="7"/>
      <c r="E1072" s="7"/>
      <c r="F1072" s="7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2"/>
    </row>
    <row r="1073" spans="2:18">
      <c r="B1073" s="7"/>
      <c r="C1073" s="7"/>
      <c r="D1073" s="7"/>
      <c r="E1073" s="7"/>
      <c r="F1073" s="7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2"/>
    </row>
    <row r="1074" spans="2:18">
      <c r="B1074" s="7"/>
      <c r="C1074" s="7"/>
      <c r="D1074" s="7"/>
      <c r="E1074" s="7"/>
      <c r="F1074" s="7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2"/>
    </row>
    <row r="1075" spans="2:18">
      <c r="B1075" s="7"/>
      <c r="C1075" s="7"/>
      <c r="D1075" s="7"/>
      <c r="E1075" s="7"/>
      <c r="F1075" s="7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2"/>
    </row>
    <row r="1076" spans="2:18">
      <c r="B1076" s="7"/>
      <c r="C1076" s="7"/>
      <c r="D1076" s="7"/>
      <c r="E1076" s="7"/>
      <c r="F1076" s="7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2"/>
    </row>
    <row r="1077" spans="2:18">
      <c r="B1077" s="7"/>
      <c r="C1077" s="7"/>
      <c r="D1077" s="7"/>
      <c r="E1077" s="7"/>
      <c r="F1077" s="7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2"/>
    </row>
    <row r="1078" spans="2:18">
      <c r="B1078" s="7"/>
      <c r="C1078" s="7"/>
      <c r="D1078" s="7"/>
      <c r="E1078" s="7"/>
      <c r="F1078" s="7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2"/>
    </row>
    <row r="1079" spans="2:18">
      <c r="B1079" s="7"/>
      <c r="C1079" s="7"/>
      <c r="D1079" s="7"/>
      <c r="E1079" s="7"/>
      <c r="F1079" s="7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2"/>
    </row>
    <row r="1080" spans="2:18">
      <c r="B1080" s="7"/>
      <c r="C1080" s="7"/>
      <c r="D1080" s="7"/>
      <c r="E1080" s="7"/>
      <c r="F1080" s="7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2"/>
    </row>
    <row r="1081" spans="2:18">
      <c r="B1081" s="7"/>
      <c r="C1081" s="7"/>
      <c r="D1081" s="7"/>
      <c r="E1081" s="7"/>
      <c r="F1081" s="7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2"/>
    </row>
    <row r="1082" spans="2:18">
      <c r="B1082" s="7"/>
      <c r="C1082" s="7"/>
      <c r="D1082" s="7"/>
      <c r="E1082" s="7"/>
      <c r="F1082" s="7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2"/>
    </row>
    <row r="1083" spans="2:18">
      <c r="B1083" s="7"/>
      <c r="C1083" s="7"/>
      <c r="D1083" s="7"/>
      <c r="E1083" s="7"/>
      <c r="F1083" s="7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2"/>
    </row>
    <row r="1084" spans="2:18">
      <c r="B1084" s="7"/>
      <c r="C1084" s="7"/>
      <c r="D1084" s="7"/>
      <c r="E1084" s="7"/>
      <c r="F1084" s="7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2"/>
    </row>
    <row r="1085" spans="2:18">
      <c r="B1085" s="7"/>
      <c r="C1085" s="7"/>
      <c r="D1085" s="7"/>
      <c r="E1085" s="7"/>
      <c r="F1085" s="7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2"/>
    </row>
    <row r="1086" spans="2:18">
      <c r="B1086" s="7"/>
      <c r="C1086" s="7"/>
      <c r="D1086" s="7"/>
      <c r="E1086" s="7"/>
      <c r="F1086" s="7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2"/>
    </row>
    <row r="1087" spans="2:18">
      <c r="B1087" s="7"/>
      <c r="C1087" s="7"/>
      <c r="D1087" s="7"/>
      <c r="E1087" s="7"/>
      <c r="F1087" s="7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2"/>
    </row>
    <row r="1088" spans="2:18">
      <c r="B1088" s="7"/>
      <c r="C1088" s="7"/>
      <c r="D1088" s="7"/>
      <c r="E1088" s="7"/>
      <c r="F1088" s="7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2"/>
    </row>
    <row r="1089" spans="2:18">
      <c r="B1089" s="7"/>
      <c r="C1089" s="7"/>
      <c r="D1089" s="7"/>
      <c r="E1089" s="7"/>
      <c r="F1089" s="7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2"/>
    </row>
    <row r="1090" spans="2:18">
      <c r="B1090" s="7"/>
      <c r="C1090" s="7"/>
      <c r="D1090" s="7"/>
      <c r="E1090" s="7"/>
      <c r="F1090" s="7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2"/>
    </row>
    <row r="1091" spans="2:18">
      <c r="B1091" s="7"/>
      <c r="C1091" s="7"/>
      <c r="D1091" s="7"/>
      <c r="E1091" s="7"/>
      <c r="F1091" s="7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2"/>
    </row>
    <row r="1092" spans="2:18">
      <c r="B1092" s="7"/>
      <c r="C1092" s="7"/>
      <c r="D1092" s="7"/>
      <c r="E1092" s="7"/>
      <c r="F1092" s="7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2"/>
    </row>
    <row r="1093" spans="2:18">
      <c r="B1093" s="7"/>
      <c r="C1093" s="7"/>
      <c r="D1093" s="7"/>
      <c r="E1093" s="7"/>
      <c r="F1093" s="7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2"/>
    </row>
    <row r="1094" spans="2:18">
      <c r="B1094" s="7"/>
      <c r="C1094" s="7"/>
      <c r="D1094" s="7"/>
      <c r="E1094" s="7"/>
      <c r="F1094" s="7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2"/>
    </row>
    <row r="1095" spans="2:18">
      <c r="B1095" s="7"/>
      <c r="C1095" s="7"/>
      <c r="D1095" s="7"/>
      <c r="E1095" s="7"/>
      <c r="F1095" s="7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2"/>
    </row>
    <row r="1096" spans="2:18">
      <c r="B1096" s="7"/>
      <c r="C1096" s="7"/>
      <c r="D1096" s="7"/>
      <c r="E1096" s="7"/>
      <c r="F1096" s="7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2"/>
    </row>
    <row r="1097" spans="2:18">
      <c r="B1097" s="7"/>
      <c r="C1097" s="7"/>
      <c r="D1097" s="7"/>
      <c r="E1097" s="7"/>
      <c r="F1097" s="7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2"/>
    </row>
    <row r="1098" spans="2:18">
      <c r="B1098" s="7"/>
      <c r="C1098" s="7"/>
      <c r="D1098" s="7"/>
      <c r="E1098" s="7"/>
      <c r="F1098" s="7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2"/>
    </row>
    <row r="1099" spans="2:18">
      <c r="B1099" s="7"/>
      <c r="C1099" s="7"/>
      <c r="D1099" s="7"/>
      <c r="E1099" s="7"/>
      <c r="F1099" s="7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2"/>
    </row>
    <row r="1100" spans="2:18">
      <c r="B1100" s="7"/>
      <c r="C1100" s="7"/>
      <c r="D1100" s="7"/>
      <c r="E1100" s="7"/>
      <c r="F1100" s="7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2"/>
    </row>
    <row r="1101" spans="2:18">
      <c r="B1101" s="7"/>
      <c r="C1101" s="7"/>
      <c r="D1101" s="7"/>
      <c r="E1101" s="7"/>
      <c r="F1101" s="7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2"/>
    </row>
    <row r="1102" spans="2:18">
      <c r="B1102" s="7"/>
      <c r="C1102" s="7"/>
      <c r="D1102" s="7"/>
      <c r="E1102" s="7"/>
      <c r="F1102" s="7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2"/>
    </row>
    <row r="1103" spans="2:18">
      <c r="B1103" s="7"/>
      <c r="C1103" s="7"/>
      <c r="D1103" s="7"/>
      <c r="E1103" s="7"/>
      <c r="F1103" s="7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2"/>
    </row>
    <row r="1104" spans="2:18">
      <c r="B1104" s="7"/>
      <c r="C1104" s="7"/>
      <c r="D1104" s="7"/>
      <c r="E1104" s="7"/>
      <c r="F1104" s="7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2"/>
    </row>
    <row r="1105" spans="2:18">
      <c r="B1105" s="7"/>
      <c r="C1105" s="7"/>
      <c r="D1105" s="7"/>
      <c r="E1105" s="7"/>
      <c r="F1105" s="7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2"/>
    </row>
    <row r="1106" spans="2:18">
      <c r="B1106" s="7"/>
      <c r="C1106" s="7"/>
      <c r="D1106" s="7"/>
      <c r="E1106" s="7"/>
      <c r="F1106" s="7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2"/>
    </row>
    <row r="1107" spans="2:18">
      <c r="B1107" s="7"/>
      <c r="C1107" s="7"/>
      <c r="D1107" s="7"/>
      <c r="E1107" s="7"/>
      <c r="F1107" s="7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2"/>
    </row>
    <row r="1108" spans="2:18">
      <c r="B1108" s="7"/>
      <c r="C1108" s="7"/>
      <c r="D1108" s="7"/>
      <c r="E1108" s="7"/>
      <c r="F1108" s="7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2"/>
    </row>
    <row r="1109" spans="2:18">
      <c r="B1109" s="7"/>
      <c r="C1109" s="7"/>
      <c r="D1109" s="7"/>
      <c r="E1109" s="7"/>
      <c r="F1109" s="7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2"/>
    </row>
    <row r="1110" spans="2:18">
      <c r="B1110" s="7"/>
      <c r="C1110" s="7"/>
      <c r="D1110" s="7"/>
      <c r="E1110" s="7"/>
      <c r="F1110" s="7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2"/>
    </row>
    <row r="1111" spans="2:18">
      <c r="B1111" s="7"/>
      <c r="C1111" s="7"/>
      <c r="D1111" s="7"/>
      <c r="E1111" s="7"/>
      <c r="F1111" s="7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2"/>
    </row>
    <row r="1112" spans="2:18">
      <c r="B1112" s="7"/>
      <c r="C1112" s="7"/>
      <c r="D1112" s="7"/>
      <c r="E1112" s="7"/>
      <c r="F1112" s="7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2"/>
    </row>
    <row r="1113" spans="2:18">
      <c r="B1113" s="7"/>
      <c r="C1113" s="7"/>
      <c r="D1113" s="7"/>
      <c r="E1113" s="7"/>
      <c r="F1113" s="7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2"/>
    </row>
    <row r="1114" spans="2:18">
      <c r="B1114" s="7"/>
      <c r="C1114" s="7"/>
      <c r="D1114" s="7"/>
      <c r="E1114" s="7"/>
      <c r="F1114" s="7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2"/>
    </row>
    <row r="1115" spans="2:18">
      <c r="B1115" s="7"/>
      <c r="C1115" s="7"/>
      <c r="D1115" s="7"/>
      <c r="E1115" s="7"/>
      <c r="F1115" s="7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2"/>
    </row>
    <row r="1116" spans="2:18">
      <c r="B1116" s="7"/>
      <c r="C1116" s="7"/>
      <c r="D1116" s="7"/>
      <c r="E1116" s="7"/>
      <c r="F1116" s="7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2"/>
    </row>
    <row r="1117" spans="2:18">
      <c r="B1117" s="7"/>
      <c r="C1117" s="7"/>
      <c r="D1117" s="7"/>
      <c r="E1117" s="7"/>
      <c r="F1117" s="7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2"/>
    </row>
    <row r="1118" spans="2:18">
      <c r="B1118" s="7"/>
      <c r="C1118" s="7"/>
      <c r="D1118" s="7"/>
      <c r="E1118" s="7"/>
      <c r="F1118" s="7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2"/>
    </row>
    <row r="1119" spans="2:18">
      <c r="B1119" s="7"/>
      <c r="C1119" s="7"/>
      <c r="D1119" s="7"/>
      <c r="E1119" s="7"/>
      <c r="F1119" s="7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2"/>
    </row>
    <row r="1120" spans="2:18">
      <c r="B1120" s="7"/>
      <c r="C1120" s="7"/>
      <c r="D1120" s="7"/>
      <c r="E1120" s="7"/>
      <c r="F1120" s="7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2"/>
    </row>
    <row r="1121" spans="2:18">
      <c r="B1121" s="7"/>
      <c r="C1121" s="7"/>
      <c r="D1121" s="7"/>
      <c r="E1121" s="7"/>
      <c r="F1121" s="7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2"/>
    </row>
    <row r="1122" spans="2:18">
      <c r="B1122" s="7"/>
      <c r="C1122" s="7"/>
      <c r="D1122" s="7"/>
      <c r="E1122" s="7"/>
      <c r="F1122" s="7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2"/>
    </row>
    <row r="1123" spans="2:18">
      <c r="B1123" s="7"/>
      <c r="C1123" s="7"/>
      <c r="D1123" s="7"/>
      <c r="E1123" s="7"/>
      <c r="F1123" s="7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2"/>
    </row>
    <row r="1124" spans="2:18">
      <c r="B1124" s="7"/>
      <c r="C1124" s="7"/>
      <c r="D1124" s="7"/>
      <c r="E1124" s="7"/>
      <c r="F1124" s="7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2"/>
    </row>
    <row r="1125" spans="2:18">
      <c r="B1125" s="7"/>
      <c r="C1125" s="7"/>
      <c r="D1125" s="7"/>
      <c r="E1125" s="7"/>
      <c r="F1125" s="7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2"/>
    </row>
    <row r="1126" spans="2:18">
      <c r="B1126" s="7"/>
      <c r="C1126" s="7"/>
      <c r="D1126" s="7"/>
      <c r="E1126" s="7"/>
      <c r="F1126" s="7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2"/>
    </row>
    <row r="1127" spans="2:18">
      <c r="B1127" s="7"/>
      <c r="C1127" s="7"/>
      <c r="D1127" s="7"/>
      <c r="E1127" s="7"/>
      <c r="F1127" s="7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2"/>
    </row>
    <row r="1128" spans="2:18">
      <c r="B1128" s="7"/>
      <c r="C1128" s="7"/>
      <c r="D1128" s="7"/>
      <c r="E1128" s="7"/>
      <c r="F1128" s="7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2"/>
    </row>
    <row r="1129" spans="2:18">
      <c r="B1129" s="7"/>
      <c r="C1129" s="7"/>
      <c r="D1129" s="7"/>
      <c r="E1129" s="7"/>
      <c r="F1129" s="7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2"/>
    </row>
    <row r="1130" spans="2:18">
      <c r="B1130" s="7"/>
      <c r="C1130" s="7"/>
      <c r="D1130" s="7"/>
      <c r="E1130" s="7"/>
      <c r="F1130" s="7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2"/>
    </row>
    <row r="1131" spans="2:18">
      <c r="B1131" s="7"/>
      <c r="C1131" s="7"/>
      <c r="D1131" s="7"/>
      <c r="E1131" s="7"/>
      <c r="F1131" s="7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2"/>
    </row>
    <row r="1132" spans="2:18">
      <c r="B1132" s="7"/>
      <c r="C1132" s="7"/>
      <c r="D1132" s="7"/>
      <c r="E1132" s="7"/>
      <c r="F1132" s="7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2"/>
    </row>
    <row r="1133" spans="2:18">
      <c r="B1133" s="7"/>
      <c r="C1133" s="7"/>
      <c r="D1133" s="7"/>
      <c r="E1133" s="7"/>
      <c r="F1133" s="7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2"/>
    </row>
    <row r="1134" spans="2:18">
      <c r="B1134" s="7"/>
      <c r="C1134" s="7"/>
      <c r="D1134" s="7"/>
      <c r="E1134" s="7"/>
      <c r="F1134" s="7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2"/>
    </row>
    <row r="1135" spans="2:18">
      <c r="B1135" s="7"/>
      <c r="C1135" s="7"/>
      <c r="D1135" s="7"/>
      <c r="E1135" s="7"/>
      <c r="F1135" s="7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2"/>
    </row>
    <row r="1136" spans="2:18">
      <c r="B1136" s="7"/>
      <c r="C1136" s="7"/>
      <c r="D1136" s="7"/>
      <c r="E1136" s="7"/>
      <c r="F1136" s="7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2"/>
    </row>
    <row r="1137" spans="2:18">
      <c r="B1137" s="7"/>
      <c r="C1137" s="7"/>
      <c r="D1137" s="7"/>
      <c r="E1137" s="7"/>
      <c r="F1137" s="7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2"/>
    </row>
    <row r="1138" spans="2:18">
      <c r="B1138" s="7"/>
      <c r="C1138" s="7"/>
      <c r="D1138" s="7"/>
      <c r="E1138" s="7"/>
      <c r="F1138" s="7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2"/>
    </row>
    <row r="1139" spans="2:18">
      <c r="B1139" s="7"/>
      <c r="C1139" s="7"/>
      <c r="D1139" s="7"/>
      <c r="E1139" s="7"/>
      <c r="F1139" s="7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2"/>
    </row>
    <row r="1140" spans="2:18">
      <c r="B1140" s="7"/>
      <c r="C1140" s="7"/>
      <c r="D1140" s="7"/>
      <c r="E1140" s="7"/>
      <c r="F1140" s="7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2"/>
    </row>
    <row r="1141" spans="2:18">
      <c r="B1141" s="7"/>
      <c r="C1141" s="7"/>
      <c r="D1141" s="7"/>
      <c r="E1141" s="7"/>
      <c r="F1141" s="7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2"/>
    </row>
    <row r="1142" spans="2:18">
      <c r="B1142" s="7"/>
      <c r="C1142" s="7"/>
      <c r="D1142" s="7"/>
      <c r="E1142" s="7"/>
      <c r="F1142" s="7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2"/>
    </row>
    <row r="1143" spans="2:18">
      <c r="B1143" s="7"/>
      <c r="C1143" s="7"/>
      <c r="D1143" s="7"/>
      <c r="E1143" s="7"/>
      <c r="F1143" s="7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2"/>
    </row>
    <row r="1144" spans="2:18">
      <c r="B1144" s="7"/>
      <c r="C1144" s="7"/>
      <c r="D1144" s="7"/>
      <c r="E1144" s="7"/>
      <c r="F1144" s="7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2"/>
    </row>
    <row r="1145" spans="2:18">
      <c r="B1145" s="7"/>
      <c r="C1145" s="7"/>
      <c r="D1145" s="7"/>
      <c r="E1145" s="7"/>
      <c r="F1145" s="7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2"/>
    </row>
    <row r="1146" spans="2:18">
      <c r="B1146" s="7"/>
      <c r="C1146" s="7"/>
      <c r="D1146" s="7"/>
      <c r="E1146" s="7"/>
      <c r="F1146" s="7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2"/>
    </row>
    <row r="1147" spans="2:18">
      <c r="B1147" s="7"/>
      <c r="C1147" s="7"/>
      <c r="D1147" s="7"/>
      <c r="E1147" s="7"/>
      <c r="F1147" s="7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2"/>
    </row>
    <row r="1148" spans="2:18">
      <c r="B1148" s="7"/>
      <c r="C1148" s="7"/>
      <c r="D1148" s="7"/>
      <c r="E1148" s="7"/>
      <c r="F1148" s="7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2"/>
    </row>
    <row r="1149" spans="2:18">
      <c r="B1149" s="7"/>
      <c r="C1149" s="7"/>
      <c r="D1149" s="7"/>
      <c r="E1149" s="7"/>
      <c r="F1149" s="7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2"/>
    </row>
    <row r="1150" spans="2:18">
      <c r="B1150" s="7"/>
      <c r="C1150" s="7"/>
      <c r="D1150" s="7"/>
      <c r="E1150" s="7"/>
      <c r="F1150" s="7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2"/>
    </row>
    <row r="1151" spans="2:18">
      <c r="B1151" s="7"/>
      <c r="C1151" s="7"/>
      <c r="D1151" s="7"/>
      <c r="E1151" s="7"/>
      <c r="F1151" s="7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2"/>
    </row>
    <row r="1152" spans="2:18">
      <c r="B1152" s="7"/>
      <c r="C1152" s="7"/>
      <c r="D1152" s="7"/>
      <c r="E1152" s="7"/>
      <c r="F1152" s="7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2"/>
    </row>
    <row r="1153" spans="2:18">
      <c r="B1153" s="7"/>
      <c r="C1153" s="7"/>
      <c r="D1153" s="7"/>
      <c r="E1153" s="7"/>
      <c r="F1153" s="7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2"/>
    </row>
    <row r="1154" spans="2:18">
      <c r="B1154" s="7"/>
      <c r="C1154" s="7"/>
      <c r="D1154" s="7"/>
      <c r="E1154" s="7"/>
      <c r="F1154" s="7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2"/>
    </row>
    <row r="1155" spans="2:18">
      <c r="B1155" s="7"/>
      <c r="C1155" s="7"/>
      <c r="D1155" s="7"/>
      <c r="E1155" s="7"/>
      <c r="F1155" s="7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2"/>
    </row>
    <row r="1156" spans="2:18">
      <c r="B1156" s="7"/>
      <c r="C1156" s="7"/>
      <c r="D1156" s="7"/>
      <c r="E1156" s="7"/>
      <c r="F1156" s="7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2"/>
    </row>
    <row r="1157" spans="2:18">
      <c r="B1157" s="7"/>
      <c r="C1157" s="7"/>
      <c r="D1157" s="7"/>
      <c r="E1157" s="7"/>
      <c r="F1157" s="7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2"/>
    </row>
    <row r="1158" spans="2:18">
      <c r="B1158" s="7"/>
      <c r="C1158" s="7"/>
      <c r="D1158" s="7"/>
      <c r="E1158" s="7"/>
      <c r="F1158" s="7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2"/>
    </row>
    <row r="1159" spans="2:18">
      <c r="B1159" s="7"/>
      <c r="C1159" s="7"/>
      <c r="D1159" s="7"/>
      <c r="E1159" s="7"/>
      <c r="F1159" s="7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2"/>
    </row>
    <row r="1160" spans="2:18">
      <c r="B1160" s="7"/>
      <c r="C1160" s="7"/>
      <c r="D1160" s="7"/>
      <c r="E1160" s="7"/>
      <c r="F1160" s="7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2"/>
    </row>
    <row r="1161" spans="2:18">
      <c r="B1161" s="7"/>
      <c r="C1161" s="7"/>
      <c r="D1161" s="7"/>
      <c r="E1161" s="7"/>
      <c r="F1161" s="7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2"/>
    </row>
    <row r="1162" spans="2:18">
      <c r="B1162" s="7"/>
      <c r="C1162" s="7"/>
      <c r="D1162" s="7"/>
      <c r="E1162" s="7"/>
      <c r="F1162" s="7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2"/>
    </row>
    <row r="1163" spans="2:18">
      <c r="B1163" s="7"/>
      <c r="C1163" s="7"/>
      <c r="D1163" s="7"/>
      <c r="E1163" s="7"/>
      <c r="F1163" s="7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2"/>
    </row>
    <row r="1164" spans="2:18">
      <c r="B1164" s="7"/>
      <c r="C1164" s="7"/>
      <c r="D1164" s="7"/>
      <c r="E1164" s="7"/>
      <c r="F1164" s="7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2"/>
    </row>
    <row r="1165" spans="2:18">
      <c r="B1165" s="7"/>
      <c r="C1165" s="7"/>
      <c r="D1165" s="7"/>
      <c r="E1165" s="7"/>
      <c r="F1165" s="7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2"/>
    </row>
    <row r="1166" spans="2:18">
      <c r="B1166" s="7"/>
      <c r="C1166" s="7"/>
      <c r="D1166" s="7"/>
      <c r="E1166" s="7"/>
      <c r="F1166" s="7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2"/>
    </row>
    <row r="1167" spans="2:18">
      <c r="B1167" s="7"/>
      <c r="C1167" s="7"/>
      <c r="D1167" s="7"/>
      <c r="E1167" s="7"/>
      <c r="F1167" s="7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2"/>
    </row>
    <row r="1168" spans="2:18">
      <c r="B1168" s="7"/>
      <c r="C1168" s="7"/>
      <c r="D1168" s="7"/>
      <c r="E1168" s="7"/>
      <c r="F1168" s="7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2"/>
    </row>
    <row r="1169" spans="2:18">
      <c r="B1169" s="7"/>
      <c r="C1169" s="7"/>
      <c r="D1169" s="7"/>
      <c r="E1169" s="7"/>
      <c r="F1169" s="7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2"/>
    </row>
    <row r="1170" spans="2:18">
      <c r="B1170" s="7"/>
      <c r="C1170" s="7"/>
      <c r="D1170" s="7"/>
      <c r="E1170" s="7"/>
      <c r="F1170" s="7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2"/>
    </row>
    <row r="1171" spans="2:18">
      <c r="B1171" s="7"/>
      <c r="C1171" s="7"/>
      <c r="D1171" s="7"/>
      <c r="E1171" s="7"/>
      <c r="F1171" s="7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2"/>
    </row>
    <row r="1172" spans="2:18">
      <c r="B1172" s="7"/>
      <c r="C1172" s="7"/>
      <c r="D1172" s="7"/>
      <c r="E1172" s="7"/>
      <c r="F1172" s="7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2"/>
    </row>
    <row r="1173" spans="2:18">
      <c r="B1173" s="7"/>
      <c r="C1173" s="7"/>
      <c r="D1173" s="7"/>
      <c r="E1173" s="7"/>
      <c r="F1173" s="7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2"/>
    </row>
    <row r="1174" spans="2:18">
      <c r="B1174" s="7"/>
      <c r="C1174" s="7"/>
      <c r="D1174" s="7"/>
      <c r="E1174" s="7"/>
      <c r="F1174" s="7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2"/>
    </row>
    <row r="1175" spans="2:18">
      <c r="B1175" s="7"/>
      <c r="C1175" s="7"/>
      <c r="D1175" s="7"/>
      <c r="E1175" s="7"/>
      <c r="F1175" s="7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2"/>
    </row>
    <row r="1176" spans="2:18">
      <c r="B1176" s="7"/>
      <c r="C1176" s="7"/>
      <c r="D1176" s="7"/>
      <c r="E1176" s="7"/>
      <c r="F1176" s="7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2"/>
    </row>
    <row r="1177" spans="2:18">
      <c r="B1177" s="7"/>
      <c r="C1177" s="7"/>
      <c r="D1177" s="7"/>
      <c r="E1177" s="7"/>
      <c r="F1177" s="7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2"/>
    </row>
    <row r="1178" spans="2:18">
      <c r="B1178" s="7"/>
      <c r="C1178" s="7"/>
      <c r="D1178" s="7"/>
      <c r="E1178" s="7"/>
      <c r="F1178" s="7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2"/>
    </row>
    <row r="1179" spans="2:18">
      <c r="B1179" s="7"/>
      <c r="C1179" s="7"/>
      <c r="D1179" s="7"/>
      <c r="E1179" s="7"/>
      <c r="F1179" s="7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2"/>
    </row>
    <row r="1180" spans="2:18">
      <c r="B1180" s="7"/>
      <c r="C1180" s="7"/>
      <c r="D1180" s="7"/>
      <c r="E1180" s="7"/>
      <c r="F1180" s="7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2"/>
    </row>
    <row r="1181" spans="2:18">
      <c r="B1181" s="7"/>
      <c r="C1181" s="7"/>
      <c r="D1181" s="7"/>
      <c r="E1181" s="7"/>
      <c r="F1181" s="7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2"/>
    </row>
    <row r="1182" spans="2:18">
      <c r="B1182" s="7"/>
      <c r="C1182" s="7"/>
      <c r="D1182" s="7"/>
      <c r="E1182" s="7"/>
      <c r="F1182" s="7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2"/>
    </row>
    <row r="1183" spans="2:18">
      <c r="B1183" s="7"/>
      <c r="C1183" s="7"/>
      <c r="D1183" s="7"/>
      <c r="E1183" s="7"/>
      <c r="F1183" s="7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2"/>
    </row>
    <row r="1184" spans="2:18">
      <c r="B1184" s="7"/>
      <c r="C1184" s="7"/>
      <c r="D1184" s="7"/>
      <c r="E1184" s="7"/>
      <c r="F1184" s="7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2"/>
    </row>
    <row r="1185" spans="2:18">
      <c r="B1185" s="7"/>
      <c r="C1185" s="7"/>
      <c r="D1185" s="7"/>
      <c r="E1185" s="7"/>
      <c r="F1185" s="7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2"/>
    </row>
    <row r="1186" spans="2:18">
      <c r="B1186" s="7"/>
      <c r="C1186" s="7"/>
      <c r="D1186" s="7"/>
      <c r="E1186" s="7"/>
      <c r="F1186" s="7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2"/>
    </row>
    <row r="1187" spans="2:18">
      <c r="B1187" s="7"/>
      <c r="C1187" s="7"/>
      <c r="D1187" s="7"/>
      <c r="E1187" s="7"/>
      <c r="F1187" s="7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2"/>
    </row>
    <row r="1188" spans="2:18">
      <c r="B1188" s="7"/>
      <c r="C1188" s="7"/>
      <c r="D1188" s="7"/>
      <c r="E1188" s="7"/>
      <c r="F1188" s="7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2"/>
    </row>
    <row r="1189" spans="2:18">
      <c r="B1189" s="7"/>
      <c r="C1189" s="7"/>
      <c r="D1189" s="7"/>
      <c r="E1189" s="7"/>
      <c r="F1189" s="7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2"/>
    </row>
    <row r="1190" spans="2:18">
      <c r="B1190" s="7"/>
      <c r="C1190" s="7"/>
      <c r="D1190" s="7"/>
      <c r="E1190" s="7"/>
      <c r="F1190" s="7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2"/>
    </row>
    <row r="1191" spans="2:18">
      <c r="B1191" s="7"/>
      <c r="C1191" s="7"/>
      <c r="D1191" s="7"/>
      <c r="E1191" s="7"/>
      <c r="F1191" s="7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2"/>
    </row>
    <row r="1192" spans="2:18">
      <c r="B1192" s="7"/>
      <c r="C1192" s="7"/>
      <c r="D1192" s="7"/>
      <c r="E1192" s="7"/>
      <c r="F1192" s="7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2"/>
    </row>
    <row r="1193" spans="2:18">
      <c r="B1193" s="7"/>
      <c r="C1193" s="7"/>
      <c r="D1193" s="7"/>
      <c r="E1193" s="7"/>
      <c r="F1193" s="7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2"/>
    </row>
    <row r="1194" spans="2:18">
      <c r="B1194" s="7"/>
      <c r="C1194" s="7"/>
      <c r="D1194" s="7"/>
      <c r="E1194" s="7"/>
      <c r="F1194" s="7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2"/>
    </row>
    <row r="1195" spans="2:18">
      <c r="B1195" s="7"/>
      <c r="C1195" s="7"/>
      <c r="D1195" s="7"/>
      <c r="E1195" s="7"/>
      <c r="F1195" s="7"/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2"/>
    </row>
    <row r="1196" spans="2:18">
      <c r="B1196" s="7"/>
      <c r="C1196" s="7"/>
      <c r="D1196" s="7"/>
      <c r="E1196" s="7"/>
      <c r="F1196" s="7"/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2"/>
    </row>
    <row r="1197" spans="2:18">
      <c r="B1197" s="7"/>
      <c r="C1197" s="7"/>
      <c r="D1197" s="7"/>
      <c r="E1197" s="7"/>
      <c r="F1197" s="7"/>
      <c r="G1197" s="7"/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2"/>
    </row>
    <row r="1198" spans="2:18">
      <c r="B1198" s="7"/>
      <c r="C1198" s="7"/>
      <c r="D1198" s="7"/>
      <c r="E1198" s="7"/>
      <c r="F1198" s="7"/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2"/>
    </row>
    <row r="1199" spans="2:18">
      <c r="B1199" s="7"/>
      <c r="C1199" s="7"/>
      <c r="D1199" s="7"/>
      <c r="E1199" s="7"/>
      <c r="F1199" s="7"/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2"/>
    </row>
    <row r="1200" spans="2:18">
      <c r="B1200" s="7"/>
      <c r="C1200" s="7"/>
      <c r="D1200" s="7"/>
      <c r="E1200" s="7"/>
      <c r="F1200" s="7"/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2"/>
    </row>
    <row r="1201" spans="2:18">
      <c r="B1201" s="7"/>
      <c r="C1201" s="7"/>
      <c r="D1201" s="7"/>
      <c r="E1201" s="7"/>
      <c r="F1201" s="7"/>
      <c r="G1201" s="7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2"/>
    </row>
    <row r="1202" spans="2:18">
      <c r="B1202" s="7"/>
      <c r="C1202" s="7"/>
      <c r="D1202" s="7"/>
      <c r="E1202" s="7"/>
      <c r="F1202" s="7"/>
      <c r="G1202" s="7"/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2"/>
    </row>
    <row r="1203" spans="2:18">
      <c r="B1203" s="7"/>
      <c r="C1203" s="7"/>
      <c r="D1203" s="7"/>
      <c r="E1203" s="7"/>
      <c r="F1203" s="7"/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2"/>
    </row>
    <row r="1204" spans="2:18">
      <c r="B1204" s="7"/>
      <c r="C1204" s="7"/>
      <c r="D1204" s="7"/>
      <c r="E1204" s="7"/>
      <c r="F1204" s="7"/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2"/>
    </row>
    <row r="1205" spans="2:18">
      <c r="B1205" s="7"/>
      <c r="C1205" s="7"/>
      <c r="D1205" s="7"/>
      <c r="E1205" s="7"/>
      <c r="F1205" s="7"/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2"/>
    </row>
    <row r="1206" spans="2:18">
      <c r="B1206" s="7"/>
      <c r="C1206" s="7"/>
      <c r="D1206" s="7"/>
      <c r="E1206" s="7"/>
      <c r="F1206" s="7"/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2"/>
    </row>
    <row r="1207" spans="2:18">
      <c r="B1207" s="7"/>
      <c r="C1207" s="7"/>
      <c r="D1207" s="7"/>
      <c r="E1207" s="7"/>
      <c r="F1207" s="7"/>
      <c r="G1207" s="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2"/>
    </row>
    <row r="1208" spans="2:18">
      <c r="B1208" s="7"/>
      <c r="C1208" s="7"/>
      <c r="D1208" s="7"/>
      <c r="E1208" s="7"/>
      <c r="F1208" s="7"/>
      <c r="G1208" s="7"/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2"/>
    </row>
    <row r="1209" spans="2:18">
      <c r="B1209" s="7"/>
      <c r="C1209" s="7"/>
      <c r="D1209" s="7"/>
      <c r="E1209" s="7"/>
      <c r="F1209" s="7"/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2"/>
    </row>
    <row r="1210" spans="2:18">
      <c r="B1210" s="7"/>
      <c r="C1210" s="7"/>
      <c r="D1210" s="7"/>
      <c r="E1210" s="7"/>
      <c r="F1210" s="7"/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2"/>
    </row>
    <row r="1211" spans="2:18">
      <c r="B1211" s="7"/>
      <c r="C1211" s="7"/>
      <c r="D1211" s="7"/>
      <c r="E1211" s="7"/>
      <c r="F1211" s="7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2"/>
    </row>
    <row r="1212" spans="2:18">
      <c r="B1212" s="7"/>
      <c r="C1212" s="7"/>
      <c r="D1212" s="7"/>
      <c r="E1212" s="7"/>
      <c r="F1212" s="7"/>
      <c r="G1212" s="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2"/>
    </row>
    <row r="1213" spans="2:18">
      <c r="B1213" s="7"/>
      <c r="C1213" s="7"/>
      <c r="D1213" s="7"/>
      <c r="E1213" s="7"/>
      <c r="F1213" s="7"/>
      <c r="G1213" s="7"/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2"/>
    </row>
    <row r="1214" spans="2:18">
      <c r="B1214" s="7"/>
      <c r="C1214" s="7"/>
      <c r="D1214" s="7"/>
      <c r="E1214" s="7"/>
      <c r="F1214" s="7"/>
      <c r="G1214" s="7"/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2"/>
    </row>
    <row r="1215" spans="2:18">
      <c r="B1215" s="7"/>
      <c r="C1215" s="7"/>
      <c r="D1215" s="7"/>
      <c r="E1215" s="7"/>
      <c r="F1215" s="7"/>
      <c r="G1215" s="7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2"/>
    </row>
    <row r="1216" spans="2:18">
      <c r="B1216" s="7"/>
      <c r="C1216" s="7"/>
      <c r="D1216" s="7"/>
      <c r="E1216" s="7"/>
      <c r="F1216" s="7"/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2"/>
    </row>
    <row r="1217" spans="2:18">
      <c r="B1217" s="7"/>
      <c r="C1217" s="7"/>
      <c r="D1217" s="7"/>
      <c r="E1217" s="7"/>
      <c r="F1217" s="7"/>
      <c r="G1217" s="7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2"/>
    </row>
    <row r="1218" spans="2:18">
      <c r="B1218" s="7"/>
      <c r="C1218" s="7"/>
      <c r="D1218" s="7"/>
      <c r="E1218" s="7"/>
      <c r="F1218" s="7"/>
      <c r="G1218" s="7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2"/>
    </row>
    <row r="1219" spans="2:18">
      <c r="B1219" s="7"/>
      <c r="C1219" s="7"/>
      <c r="D1219" s="7"/>
      <c r="E1219" s="7"/>
      <c r="F1219" s="7"/>
      <c r="G1219" s="7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2"/>
    </row>
    <row r="1220" spans="2:18">
      <c r="B1220" s="7"/>
      <c r="C1220" s="7"/>
      <c r="D1220" s="7"/>
      <c r="E1220" s="7"/>
      <c r="F1220" s="7"/>
      <c r="G1220" s="7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2"/>
    </row>
    <row r="1221" spans="2:18">
      <c r="B1221" s="7"/>
      <c r="C1221" s="7"/>
      <c r="D1221" s="7"/>
      <c r="E1221" s="7"/>
      <c r="F1221" s="7"/>
      <c r="G1221" s="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2"/>
    </row>
    <row r="1222" spans="2:18">
      <c r="B1222" s="7"/>
      <c r="C1222" s="7"/>
      <c r="D1222" s="7"/>
      <c r="E1222" s="7"/>
      <c r="F1222" s="7"/>
      <c r="G1222" s="7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2"/>
    </row>
    <row r="1223" spans="2:18">
      <c r="B1223" s="7"/>
      <c r="C1223" s="7"/>
      <c r="D1223" s="7"/>
      <c r="E1223" s="7"/>
      <c r="F1223" s="7"/>
      <c r="G1223" s="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2"/>
    </row>
    <row r="1224" spans="2:18">
      <c r="B1224" s="7"/>
      <c r="C1224" s="7"/>
      <c r="D1224" s="7"/>
      <c r="E1224" s="7"/>
      <c r="F1224" s="7"/>
      <c r="G1224" s="7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2"/>
    </row>
    <row r="1225" spans="2:18">
      <c r="B1225" s="7"/>
      <c r="C1225" s="7"/>
      <c r="D1225" s="7"/>
      <c r="E1225" s="7"/>
      <c r="F1225" s="7"/>
      <c r="G1225" s="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2"/>
    </row>
    <row r="1226" spans="2:18">
      <c r="B1226" s="7"/>
      <c r="C1226" s="7"/>
      <c r="D1226" s="7"/>
      <c r="E1226" s="7"/>
      <c r="F1226" s="7"/>
      <c r="G1226" s="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2"/>
    </row>
    <row r="1227" spans="2:18">
      <c r="B1227" s="7"/>
      <c r="C1227" s="7"/>
      <c r="D1227" s="7"/>
      <c r="E1227" s="7"/>
      <c r="F1227" s="7"/>
      <c r="G1227" s="7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2"/>
    </row>
    <row r="1228" spans="2:18">
      <c r="B1228" s="7"/>
      <c r="C1228" s="7"/>
      <c r="D1228" s="7"/>
      <c r="E1228" s="7"/>
      <c r="F1228" s="7"/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2"/>
    </row>
    <row r="1229" spans="2:18">
      <c r="B1229" s="7"/>
      <c r="C1229" s="7"/>
      <c r="D1229" s="7"/>
      <c r="E1229" s="7"/>
      <c r="F1229" s="7"/>
      <c r="G1229" s="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2"/>
    </row>
    <row r="1230" spans="2:18">
      <c r="B1230" s="7"/>
      <c r="C1230" s="7"/>
      <c r="D1230" s="7"/>
      <c r="E1230" s="7"/>
      <c r="F1230" s="7"/>
      <c r="G1230" s="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2"/>
    </row>
    <row r="1231" spans="2:18">
      <c r="B1231" s="7"/>
      <c r="C1231" s="7"/>
      <c r="D1231" s="7"/>
      <c r="E1231" s="7"/>
      <c r="F1231" s="7"/>
      <c r="G1231" s="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2"/>
    </row>
    <row r="1232" spans="2:18">
      <c r="B1232" s="7"/>
      <c r="C1232" s="7"/>
      <c r="D1232" s="7"/>
      <c r="E1232" s="7"/>
      <c r="F1232" s="7"/>
      <c r="G1232" s="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2"/>
    </row>
    <row r="1233" spans="2:18">
      <c r="B1233" s="7"/>
      <c r="C1233" s="7"/>
      <c r="D1233" s="7"/>
      <c r="E1233" s="7"/>
      <c r="F1233" s="7"/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2"/>
    </row>
    <row r="1234" spans="2:18">
      <c r="B1234" s="7"/>
      <c r="C1234" s="7"/>
      <c r="D1234" s="7"/>
      <c r="E1234" s="7"/>
      <c r="F1234" s="7"/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2"/>
    </row>
    <row r="1235" spans="2:18">
      <c r="B1235" s="7"/>
      <c r="C1235" s="7"/>
      <c r="D1235" s="7"/>
      <c r="E1235" s="7"/>
      <c r="F1235" s="7"/>
      <c r="G1235" s="7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2"/>
    </row>
    <row r="1236" spans="2:18">
      <c r="B1236" s="7"/>
      <c r="C1236" s="7"/>
      <c r="D1236" s="7"/>
      <c r="E1236" s="7"/>
      <c r="F1236" s="7"/>
      <c r="G1236" s="7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2"/>
    </row>
    <row r="1237" spans="2:18">
      <c r="B1237" s="7"/>
      <c r="C1237" s="7"/>
      <c r="D1237" s="7"/>
      <c r="E1237" s="7"/>
      <c r="F1237" s="7"/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2"/>
    </row>
    <row r="1238" spans="2:18">
      <c r="B1238" s="7"/>
      <c r="C1238" s="7"/>
      <c r="D1238" s="7"/>
      <c r="E1238" s="7"/>
      <c r="F1238" s="7"/>
      <c r="G1238" s="7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2"/>
    </row>
    <row r="1239" spans="2:18">
      <c r="B1239" s="7"/>
      <c r="C1239" s="7"/>
      <c r="D1239" s="7"/>
      <c r="E1239" s="7"/>
      <c r="F1239" s="7"/>
      <c r="G1239" s="7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2"/>
    </row>
    <row r="1240" spans="2:18">
      <c r="B1240" s="7"/>
      <c r="C1240" s="7"/>
      <c r="D1240" s="7"/>
      <c r="E1240" s="7"/>
      <c r="F1240" s="7"/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2"/>
    </row>
    <row r="1241" spans="2:18">
      <c r="B1241" s="7"/>
      <c r="C1241" s="7"/>
      <c r="D1241" s="7"/>
      <c r="E1241" s="7"/>
      <c r="F1241" s="7"/>
      <c r="G1241" s="7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2"/>
    </row>
    <row r="1242" spans="2:18">
      <c r="B1242" s="7"/>
      <c r="C1242" s="7"/>
      <c r="D1242" s="7"/>
      <c r="E1242" s="7"/>
      <c r="F1242" s="7"/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2"/>
    </row>
    <row r="1243" spans="2:18">
      <c r="B1243" s="7"/>
      <c r="C1243" s="7"/>
      <c r="D1243" s="7"/>
      <c r="E1243" s="7"/>
      <c r="F1243" s="7"/>
      <c r="G1243" s="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2"/>
    </row>
    <row r="1244" spans="2:18">
      <c r="B1244" s="7"/>
      <c r="C1244" s="7"/>
      <c r="D1244" s="7"/>
      <c r="E1244" s="7"/>
      <c r="F1244" s="7"/>
      <c r="G1244" s="7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2"/>
    </row>
    <row r="1245" spans="2:18">
      <c r="B1245" s="7"/>
      <c r="C1245" s="7"/>
      <c r="D1245" s="7"/>
      <c r="E1245" s="7"/>
      <c r="F1245" s="7"/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2"/>
    </row>
    <row r="1246" spans="2:18">
      <c r="B1246" s="7"/>
      <c r="C1246" s="7"/>
      <c r="D1246" s="7"/>
      <c r="E1246" s="7"/>
      <c r="F1246" s="7"/>
      <c r="G1246" s="7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2"/>
    </row>
    <row r="1247" spans="2:18">
      <c r="B1247" s="7"/>
      <c r="C1247" s="7"/>
      <c r="D1247" s="7"/>
      <c r="E1247" s="7"/>
      <c r="F1247" s="7"/>
      <c r="G1247" s="7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2"/>
    </row>
    <row r="1248" spans="2:18">
      <c r="B1248" s="7"/>
      <c r="C1248" s="7"/>
      <c r="D1248" s="7"/>
      <c r="E1248" s="7"/>
      <c r="F1248" s="7"/>
      <c r="G1248" s="7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2"/>
    </row>
    <row r="1249" spans="2:18">
      <c r="B1249" s="7"/>
      <c r="C1249" s="7"/>
      <c r="D1249" s="7"/>
      <c r="E1249" s="7"/>
      <c r="F1249" s="7"/>
      <c r="G1249" s="7"/>
      <c r="H1249" s="7"/>
      <c r="I1249" s="7"/>
      <c r="J1249" s="7"/>
      <c r="K1249" s="7"/>
      <c r="L1249" s="7"/>
      <c r="M1249" s="7"/>
      <c r="N1249" s="7"/>
      <c r="O1249" s="7"/>
      <c r="P1249" s="7"/>
      <c r="Q1249" s="7"/>
      <c r="R1249" s="72"/>
    </row>
    <row r="1250" spans="2:18">
      <c r="B1250" s="7"/>
      <c r="C1250" s="7"/>
      <c r="D1250" s="7"/>
      <c r="E1250" s="7"/>
      <c r="F1250" s="7"/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2"/>
    </row>
    <row r="1251" spans="2:18">
      <c r="B1251" s="7"/>
      <c r="C1251" s="7"/>
      <c r="D1251" s="7"/>
      <c r="E1251" s="7"/>
      <c r="F1251" s="7"/>
      <c r="G1251" s="7"/>
      <c r="H1251" s="7"/>
      <c r="I1251" s="7"/>
      <c r="J1251" s="7"/>
      <c r="K1251" s="7"/>
      <c r="L1251" s="7"/>
      <c r="M1251" s="7"/>
      <c r="N1251" s="7"/>
      <c r="O1251" s="7"/>
      <c r="P1251" s="7"/>
      <c r="Q1251" s="7"/>
      <c r="R1251" s="72"/>
    </row>
    <row r="1252" spans="2:18">
      <c r="B1252" s="7"/>
      <c r="C1252" s="7"/>
      <c r="D1252" s="7"/>
      <c r="E1252" s="7"/>
      <c r="F1252" s="7"/>
      <c r="G1252" s="7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2"/>
    </row>
    <row r="1253" spans="2:18">
      <c r="B1253" s="7"/>
      <c r="C1253" s="7"/>
      <c r="D1253" s="7"/>
      <c r="E1253" s="7"/>
      <c r="F1253" s="7"/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2"/>
    </row>
    <row r="1254" spans="2:18">
      <c r="B1254" s="7"/>
      <c r="C1254" s="7"/>
      <c r="D1254" s="7"/>
      <c r="E1254" s="7"/>
      <c r="F1254" s="7"/>
      <c r="G1254" s="7"/>
      <c r="H1254" s="7"/>
      <c r="I1254" s="7"/>
      <c r="J1254" s="7"/>
      <c r="K1254" s="7"/>
      <c r="L1254" s="7"/>
      <c r="M1254" s="7"/>
      <c r="N1254" s="7"/>
      <c r="O1254" s="7"/>
      <c r="P1254" s="7"/>
      <c r="Q1254" s="7"/>
      <c r="R1254" s="72"/>
    </row>
    <row r="1255" spans="2:18">
      <c r="B1255" s="7"/>
      <c r="C1255" s="7"/>
      <c r="D1255" s="7"/>
      <c r="E1255" s="7"/>
      <c r="F1255" s="7"/>
      <c r="G1255" s="7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2"/>
    </row>
    <row r="1256" spans="2:18">
      <c r="B1256" s="7"/>
      <c r="C1256" s="7"/>
      <c r="D1256" s="7"/>
      <c r="E1256" s="7"/>
      <c r="F1256" s="7"/>
      <c r="G1256" s="7"/>
      <c r="H1256" s="7"/>
      <c r="I1256" s="7"/>
      <c r="J1256" s="7"/>
      <c r="K1256" s="7"/>
      <c r="L1256" s="7"/>
      <c r="M1256" s="7"/>
      <c r="N1256" s="7"/>
      <c r="O1256" s="7"/>
      <c r="P1256" s="7"/>
      <c r="Q1256" s="7"/>
      <c r="R1256" s="72"/>
    </row>
    <row r="1257" spans="2:18">
      <c r="B1257" s="7"/>
      <c r="C1257" s="7"/>
      <c r="D1257" s="7"/>
      <c r="E1257" s="7"/>
      <c r="F1257" s="7"/>
      <c r="G1257" s="7"/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2"/>
    </row>
    <row r="1258" spans="2:18">
      <c r="B1258" s="7"/>
      <c r="C1258" s="7"/>
      <c r="D1258" s="7"/>
      <c r="E1258" s="7"/>
      <c r="F1258" s="7"/>
      <c r="G1258" s="7"/>
      <c r="H1258" s="7"/>
      <c r="I1258" s="7"/>
      <c r="J1258" s="7"/>
      <c r="K1258" s="7"/>
      <c r="L1258" s="7"/>
      <c r="M1258" s="7"/>
      <c r="N1258" s="7"/>
      <c r="O1258" s="7"/>
      <c r="P1258" s="7"/>
      <c r="Q1258" s="7"/>
      <c r="R1258" s="72"/>
    </row>
    <row r="1259" spans="2:18">
      <c r="B1259" s="7"/>
      <c r="C1259" s="7"/>
      <c r="D1259" s="7"/>
      <c r="E1259" s="7"/>
      <c r="F1259" s="7"/>
      <c r="G1259" s="7"/>
      <c r="H1259" s="7"/>
      <c r="I1259" s="7"/>
      <c r="J1259" s="7"/>
      <c r="K1259" s="7"/>
      <c r="L1259" s="7"/>
      <c r="M1259" s="7"/>
      <c r="N1259" s="7"/>
      <c r="O1259" s="7"/>
      <c r="P1259" s="7"/>
      <c r="Q1259" s="7"/>
      <c r="R1259" s="72"/>
    </row>
    <row r="1260" spans="2:18">
      <c r="B1260" s="7"/>
      <c r="C1260" s="7"/>
      <c r="D1260" s="7"/>
      <c r="E1260" s="7"/>
      <c r="F1260" s="7"/>
      <c r="G1260" s="7"/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2"/>
    </row>
    <row r="1261" spans="2:18">
      <c r="B1261" s="7"/>
      <c r="C1261" s="7"/>
      <c r="D1261" s="7"/>
      <c r="E1261" s="7"/>
      <c r="F1261" s="7"/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2"/>
    </row>
    <row r="1262" spans="2:18">
      <c r="B1262" s="7"/>
      <c r="C1262" s="7"/>
      <c r="D1262" s="7"/>
      <c r="E1262" s="7"/>
      <c r="F1262" s="7"/>
      <c r="G1262" s="7"/>
      <c r="H1262" s="7"/>
      <c r="I1262" s="7"/>
      <c r="J1262" s="7"/>
      <c r="K1262" s="7"/>
      <c r="L1262" s="7"/>
      <c r="M1262" s="7"/>
      <c r="N1262" s="7"/>
      <c r="O1262" s="7"/>
      <c r="P1262" s="7"/>
      <c r="Q1262" s="7"/>
      <c r="R1262" s="72"/>
    </row>
    <row r="1263" spans="2:18">
      <c r="B1263" s="7"/>
      <c r="C1263" s="7"/>
      <c r="D1263" s="7"/>
      <c r="E1263" s="7"/>
      <c r="F1263" s="7"/>
      <c r="G1263" s="7"/>
      <c r="H1263" s="7"/>
      <c r="I1263" s="7"/>
      <c r="J1263" s="7"/>
      <c r="K1263" s="7"/>
      <c r="L1263" s="7"/>
      <c r="M1263" s="7"/>
      <c r="N1263" s="7"/>
      <c r="O1263" s="7"/>
      <c r="P1263" s="7"/>
      <c r="Q1263" s="7"/>
      <c r="R1263" s="72"/>
    </row>
    <row r="1264" spans="2:18">
      <c r="B1264" s="7"/>
      <c r="C1264" s="7"/>
      <c r="D1264" s="7"/>
      <c r="E1264" s="7"/>
      <c r="F1264" s="7"/>
      <c r="G1264" s="7"/>
      <c r="H1264" s="7"/>
      <c r="I1264" s="7"/>
      <c r="J1264" s="7"/>
      <c r="K1264" s="7"/>
      <c r="L1264" s="7"/>
      <c r="M1264" s="7"/>
      <c r="N1264" s="7"/>
      <c r="O1264" s="7"/>
      <c r="P1264" s="7"/>
      <c r="Q1264" s="7"/>
      <c r="R1264" s="72"/>
    </row>
    <row r="1265" spans="2:18">
      <c r="B1265" s="7"/>
      <c r="C1265" s="7"/>
      <c r="D1265" s="7"/>
      <c r="E1265" s="7"/>
      <c r="F1265" s="7"/>
      <c r="G1265" s="7"/>
      <c r="H1265" s="7"/>
      <c r="I1265" s="7"/>
      <c r="J1265" s="7"/>
      <c r="K1265" s="7"/>
      <c r="L1265" s="7"/>
      <c r="M1265" s="7"/>
      <c r="N1265" s="7"/>
      <c r="O1265" s="7"/>
      <c r="P1265" s="7"/>
      <c r="Q1265" s="7"/>
      <c r="R1265" s="72"/>
    </row>
    <row r="1266" spans="2:18">
      <c r="B1266" s="7"/>
      <c r="C1266" s="7"/>
      <c r="D1266" s="7"/>
      <c r="E1266" s="7"/>
      <c r="F1266" s="7"/>
      <c r="G1266" s="7"/>
      <c r="H1266" s="7"/>
      <c r="I1266" s="7"/>
      <c r="J1266" s="7"/>
      <c r="K1266" s="7"/>
      <c r="L1266" s="7"/>
      <c r="M1266" s="7"/>
      <c r="N1266" s="7"/>
      <c r="O1266" s="7"/>
      <c r="P1266" s="7"/>
      <c r="Q1266" s="7"/>
      <c r="R1266" s="72"/>
    </row>
    <row r="1267" spans="2:18">
      <c r="B1267" s="7"/>
      <c r="C1267" s="7"/>
      <c r="D1267" s="7"/>
      <c r="E1267" s="7"/>
      <c r="F1267" s="7"/>
      <c r="G1267" s="7"/>
      <c r="H1267" s="7"/>
      <c r="I1267" s="7"/>
      <c r="J1267" s="7"/>
      <c r="K1267" s="7"/>
      <c r="L1267" s="7"/>
      <c r="M1267" s="7"/>
      <c r="N1267" s="7"/>
      <c r="O1267" s="7"/>
      <c r="P1267" s="7"/>
      <c r="Q1267" s="7"/>
      <c r="R1267" s="72"/>
    </row>
    <row r="1268" spans="2:18">
      <c r="B1268" s="7"/>
      <c r="C1268" s="7"/>
      <c r="D1268" s="7"/>
      <c r="E1268" s="7"/>
      <c r="F1268" s="7"/>
      <c r="G1268" s="7"/>
      <c r="H1268" s="7"/>
      <c r="I1268" s="7"/>
      <c r="J1268" s="7"/>
      <c r="K1268" s="7"/>
      <c r="L1268" s="7"/>
      <c r="M1268" s="7"/>
      <c r="N1268" s="7"/>
      <c r="O1268" s="7"/>
      <c r="P1268" s="7"/>
      <c r="Q1268" s="7"/>
      <c r="R1268" s="72"/>
    </row>
    <row r="1269" spans="2:18">
      <c r="B1269" s="7"/>
      <c r="C1269" s="7"/>
      <c r="D1269" s="7"/>
      <c r="E1269" s="7"/>
      <c r="F1269" s="7"/>
      <c r="G1269" s="7"/>
      <c r="H1269" s="7"/>
      <c r="I1269" s="7"/>
      <c r="J1269" s="7"/>
      <c r="K1269" s="7"/>
      <c r="L1269" s="7"/>
      <c r="M1269" s="7"/>
      <c r="N1269" s="7"/>
      <c r="O1269" s="7"/>
      <c r="P1269" s="7"/>
      <c r="Q1269" s="7"/>
      <c r="R1269" s="72"/>
    </row>
    <row r="1270" spans="2:18">
      <c r="B1270" s="7"/>
      <c r="C1270" s="7"/>
      <c r="D1270" s="7"/>
      <c r="E1270" s="7"/>
      <c r="F1270" s="7"/>
      <c r="G1270" s="7"/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2"/>
    </row>
    <row r="1271" spans="2:18">
      <c r="B1271" s="7"/>
      <c r="C1271" s="7"/>
      <c r="D1271" s="7"/>
      <c r="E1271" s="7"/>
      <c r="F1271" s="7"/>
      <c r="G1271" s="7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2"/>
    </row>
    <row r="1272" spans="2:18">
      <c r="B1272" s="7"/>
      <c r="C1272" s="7"/>
      <c r="D1272" s="7"/>
      <c r="E1272" s="7"/>
      <c r="F1272" s="7"/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2"/>
    </row>
    <row r="1273" spans="2:18">
      <c r="B1273" s="7"/>
      <c r="C1273" s="7"/>
      <c r="D1273" s="7"/>
      <c r="E1273" s="7"/>
      <c r="F1273" s="7"/>
      <c r="G1273" s="7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2"/>
    </row>
    <row r="1274" spans="2:18">
      <c r="B1274" s="7"/>
      <c r="C1274" s="7"/>
      <c r="D1274" s="7"/>
      <c r="E1274" s="7"/>
      <c r="F1274" s="7"/>
      <c r="G1274" s="7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2"/>
    </row>
    <row r="1275" spans="2:18">
      <c r="B1275" s="7"/>
      <c r="C1275" s="7"/>
      <c r="D1275" s="7"/>
      <c r="E1275" s="7"/>
      <c r="F1275" s="7"/>
      <c r="G1275" s="7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2"/>
    </row>
    <row r="1276" spans="2:18">
      <c r="B1276" s="7"/>
      <c r="C1276" s="7"/>
      <c r="D1276" s="7"/>
      <c r="E1276" s="7"/>
      <c r="F1276" s="7"/>
      <c r="G1276" s="7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2"/>
    </row>
    <row r="1277" spans="2:18">
      <c r="B1277" s="7"/>
      <c r="C1277" s="7"/>
      <c r="D1277" s="7"/>
      <c r="E1277" s="7"/>
      <c r="F1277" s="7"/>
      <c r="G1277" s="7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2"/>
    </row>
    <row r="1278" spans="2:18">
      <c r="B1278" s="7"/>
      <c r="C1278" s="7"/>
      <c r="D1278" s="7"/>
      <c r="E1278" s="7"/>
      <c r="F1278" s="7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2"/>
    </row>
    <row r="1279" spans="2:18">
      <c r="B1279" s="7"/>
      <c r="C1279" s="7"/>
      <c r="D1279" s="7"/>
      <c r="E1279" s="7"/>
      <c r="F1279" s="7"/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2"/>
    </row>
    <row r="1280" spans="2:18">
      <c r="B1280" s="7"/>
      <c r="C1280" s="7"/>
      <c r="D1280" s="7"/>
      <c r="E1280" s="7"/>
      <c r="F1280" s="7"/>
      <c r="G1280" s="7"/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2"/>
    </row>
    <row r="1281" spans="2:18">
      <c r="B1281" s="7"/>
      <c r="C1281" s="7"/>
      <c r="D1281" s="7"/>
      <c r="E1281" s="7"/>
      <c r="F1281" s="7"/>
      <c r="G1281" s="7"/>
      <c r="H1281" s="7"/>
      <c r="I1281" s="7"/>
      <c r="J1281" s="7"/>
      <c r="K1281" s="7"/>
      <c r="L1281" s="7"/>
      <c r="M1281" s="7"/>
      <c r="N1281" s="7"/>
      <c r="O1281" s="7"/>
      <c r="P1281" s="7"/>
      <c r="Q1281" s="7"/>
      <c r="R1281" s="72"/>
    </row>
    <row r="1282" spans="2:18">
      <c r="B1282" s="7"/>
      <c r="C1282" s="7"/>
      <c r="D1282" s="7"/>
      <c r="E1282" s="7"/>
      <c r="F1282" s="7"/>
      <c r="G1282" s="7"/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2"/>
    </row>
    <row r="1283" spans="2:18">
      <c r="B1283" s="7"/>
      <c r="C1283" s="7"/>
      <c r="D1283" s="7"/>
      <c r="E1283" s="7"/>
      <c r="F1283" s="7"/>
      <c r="G1283" s="7"/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2"/>
    </row>
    <row r="1284" spans="2:18">
      <c r="B1284" s="7"/>
      <c r="C1284" s="7"/>
      <c r="D1284" s="7"/>
      <c r="E1284" s="7"/>
      <c r="F1284" s="7"/>
      <c r="G1284" s="7"/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2"/>
    </row>
    <row r="1285" spans="2:18">
      <c r="B1285" s="7"/>
      <c r="C1285" s="7"/>
      <c r="D1285" s="7"/>
      <c r="E1285" s="7"/>
      <c r="F1285" s="7"/>
      <c r="G1285" s="7"/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2"/>
    </row>
    <row r="1286" spans="2:18">
      <c r="B1286" s="7"/>
      <c r="C1286" s="7"/>
      <c r="D1286" s="7"/>
      <c r="E1286" s="7"/>
      <c r="F1286" s="7"/>
      <c r="G1286" s="7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2"/>
    </row>
    <row r="1287" spans="2:18">
      <c r="B1287" s="7"/>
      <c r="C1287" s="7"/>
      <c r="D1287" s="7"/>
      <c r="E1287" s="7"/>
      <c r="F1287" s="7"/>
      <c r="G1287" s="7"/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2"/>
    </row>
    <row r="1288" spans="2:18">
      <c r="B1288" s="7"/>
      <c r="C1288" s="7"/>
      <c r="D1288" s="7"/>
      <c r="E1288" s="7"/>
      <c r="F1288" s="7"/>
      <c r="G1288" s="7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2"/>
    </row>
    <row r="1289" spans="2:18">
      <c r="B1289" s="7"/>
      <c r="C1289" s="7"/>
      <c r="D1289" s="7"/>
      <c r="E1289" s="7"/>
      <c r="F1289" s="7"/>
      <c r="G1289" s="7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2"/>
    </row>
    <row r="1290" spans="2:18">
      <c r="B1290" s="7"/>
      <c r="C1290" s="7"/>
      <c r="D1290" s="7"/>
      <c r="E1290" s="7"/>
      <c r="F1290" s="7"/>
      <c r="G1290" s="7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2"/>
    </row>
    <row r="1291" spans="2:18">
      <c r="B1291" s="7"/>
      <c r="C1291" s="7"/>
      <c r="D1291" s="7"/>
      <c r="E1291" s="7"/>
      <c r="F1291" s="7"/>
      <c r="G1291" s="7"/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2"/>
    </row>
    <row r="1292" spans="2:18">
      <c r="B1292" s="7"/>
      <c r="C1292" s="7"/>
      <c r="D1292" s="7"/>
      <c r="E1292" s="7"/>
      <c r="F1292" s="7"/>
      <c r="G1292" s="7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2"/>
    </row>
    <row r="1293" spans="2:18">
      <c r="B1293" s="7"/>
      <c r="C1293" s="7"/>
      <c r="D1293" s="7"/>
      <c r="E1293" s="7"/>
      <c r="F1293" s="7"/>
      <c r="G1293" s="7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2"/>
    </row>
    <row r="1294" spans="2:18">
      <c r="B1294" s="7"/>
      <c r="C1294" s="7"/>
      <c r="D1294" s="7"/>
      <c r="E1294" s="7"/>
      <c r="F1294" s="7"/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2"/>
    </row>
    <row r="1295" spans="2:18">
      <c r="B1295" s="7"/>
      <c r="C1295" s="7"/>
      <c r="D1295" s="7"/>
      <c r="E1295" s="7"/>
      <c r="F1295" s="7"/>
      <c r="G1295" s="7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2"/>
    </row>
    <row r="1296" spans="2:18">
      <c r="B1296" s="7"/>
      <c r="C1296" s="7"/>
      <c r="D1296" s="7"/>
      <c r="E1296" s="7"/>
      <c r="F1296" s="7"/>
      <c r="G1296" s="7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2"/>
    </row>
    <row r="1297" spans="2:18">
      <c r="B1297" s="7"/>
      <c r="C1297" s="7"/>
      <c r="D1297" s="7"/>
      <c r="E1297" s="7"/>
      <c r="F1297" s="7"/>
      <c r="G1297" s="7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2"/>
    </row>
    <row r="1298" spans="2:18">
      <c r="B1298" s="7"/>
      <c r="C1298" s="7"/>
      <c r="D1298" s="7"/>
      <c r="E1298" s="7"/>
      <c r="F1298" s="7"/>
      <c r="G1298" s="7"/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2"/>
    </row>
    <row r="1299" spans="2:18">
      <c r="B1299" s="7"/>
      <c r="C1299" s="7"/>
      <c r="D1299" s="7"/>
      <c r="E1299" s="7"/>
      <c r="F1299" s="7"/>
      <c r="G1299" s="7"/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2"/>
    </row>
    <row r="1300" spans="2:18">
      <c r="B1300" s="7"/>
      <c r="C1300" s="7"/>
      <c r="D1300" s="7"/>
      <c r="E1300" s="7"/>
      <c r="F1300" s="7"/>
      <c r="G1300" s="7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2"/>
    </row>
    <row r="1301" spans="2:18">
      <c r="B1301" s="7"/>
      <c r="C1301" s="7"/>
      <c r="D1301" s="7"/>
      <c r="E1301" s="7"/>
      <c r="F1301" s="7"/>
      <c r="G1301" s="7"/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2"/>
    </row>
    <row r="1302" spans="2:18">
      <c r="B1302" s="7"/>
      <c r="C1302" s="7"/>
      <c r="D1302" s="7"/>
      <c r="E1302" s="7"/>
      <c r="F1302" s="7"/>
      <c r="G1302" s="7"/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2"/>
    </row>
    <row r="1303" spans="2:18">
      <c r="B1303" s="7"/>
      <c r="C1303" s="7"/>
      <c r="D1303" s="7"/>
      <c r="E1303" s="7"/>
      <c r="F1303" s="7"/>
      <c r="G1303" s="7"/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2"/>
    </row>
    <row r="1304" spans="2:18">
      <c r="B1304" s="7"/>
      <c r="C1304" s="7"/>
      <c r="D1304" s="7"/>
      <c r="E1304" s="7"/>
      <c r="F1304" s="7"/>
      <c r="G1304" s="7"/>
      <c r="H1304" s="7"/>
      <c r="I1304" s="7"/>
      <c r="J1304" s="7"/>
      <c r="K1304" s="7"/>
      <c r="L1304" s="7"/>
      <c r="M1304" s="7"/>
      <c r="N1304" s="7"/>
      <c r="O1304" s="7"/>
      <c r="P1304" s="7"/>
      <c r="Q1304" s="7"/>
      <c r="R1304" s="72"/>
    </row>
    <row r="1305" spans="2:18">
      <c r="B1305" s="7"/>
      <c r="C1305" s="7"/>
      <c r="D1305" s="7"/>
      <c r="E1305" s="7"/>
      <c r="F1305" s="7"/>
      <c r="G1305" s="7"/>
      <c r="H1305" s="7"/>
      <c r="I1305" s="7"/>
      <c r="J1305" s="7"/>
      <c r="K1305" s="7"/>
      <c r="L1305" s="7"/>
      <c r="M1305" s="7"/>
      <c r="N1305" s="7"/>
      <c r="O1305" s="7"/>
      <c r="P1305" s="7"/>
      <c r="Q1305" s="7"/>
      <c r="R1305" s="72"/>
    </row>
    <row r="1306" spans="2:18">
      <c r="B1306" s="7"/>
      <c r="C1306" s="7"/>
      <c r="D1306" s="7"/>
      <c r="E1306" s="7"/>
      <c r="F1306" s="7"/>
      <c r="G1306" s="7"/>
      <c r="H1306" s="7"/>
      <c r="I1306" s="7"/>
      <c r="J1306" s="7"/>
      <c r="K1306" s="7"/>
      <c r="L1306" s="7"/>
      <c r="M1306" s="7"/>
      <c r="N1306" s="7"/>
      <c r="O1306" s="7"/>
      <c r="P1306" s="7"/>
      <c r="Q1306" s="7"/>
      <c r="R1306" s="72"/>
    </row>
    <row r="1307" spans="2:18">
      <c r="B1307" s="7"/>
      <c r="C1307" s="7"/>
      <c r="D1307" s="7"/>
      <c r="E1307" s="7"/>
      <c r="F1307" s="7"/>
      <c r="G1307" s="7"/>
      <c r="H1307" s="7"/>
      <c r="I1307" s="7"/>
      <c r="J1307" s="7"/>
      <c r="K1307" s="7"/>
      <c r="L1307" s="7"/>
      <c r="M1307" s="7"/>
      <c r="N1307" s="7"/>
      <c r="O1307" s="7"/>
      <c r="P1307" s="7"/>
      <c r="Q1307" s="7"/>
      <c r="R1307" s="72"/>
    </row>
    <row r="1308" spans="2:18">
      <c r="B1308" s="7"/>
      <c r="C1308" s="7"/>
      <c r="D1308" s="7"/>
      <c r="E1308" s="7"/>
      <c r="F1308" s="7"/>
      <c r="G1308" s="7"/>
      <c r="H1308" s="7"/>
      <c r="I1308" s="7"/>
      <c r="J1308" s="7"/>
      <c r="K1308" s="7"/>
      <c r="L1308" s="7"/>
      <c r="M1308" s="7"/>
      <c r="N1308" s="7"/>
      <c r="O1308" s="7"/>
      <c r="P1308" s="7"/>
      <c r="Q1308" s="7"/>
      <c r="R1308" s="72"/>
    </row>
    <row r="1309" spans="2:18">
      <c r="B1309" s="7"/>
      <c r="C1309" s="7"/>
      <c r="D1309" s="7"/>
      <c r="E1309" s="7"/>
      <c r="F1309" s="7"/>
      <c r="G1309" s="7"/>
      <c r="H1309" s="7"/>
      <c r="I1309" s="7"/>
      <c r="J1309" s="7"/>
      <c r="K1309" s="7"/>
      <c r="L1309" s="7"/>
      <c r="M1309" s="7"/>
      <c r="N1309" s="7"/>
      <c r="O1309" s="7"/>
      <c r="P1309" s="7"/>
      <c r="Q1309" s="7"/>
      <c r="R1309" s="72"/>
    </row>
    <row r="1310" spans="2:18">
      <c r="B1310" s="7"/>
      <c r="C1310" s="7"/>
      <c r="D1310" s="7"/>
      <c r="E1310" s="7"/>
      <c r="F1310" s="7"/>
      <c r="G1310" s="7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2"/>
    </row>
    <row r="1311" spans="2:18">
      <c r="B1311" s="7"/>
      <c r="C1311" s="7"/>
      <c r="D1311" s="7"/>
      <c r="E1311" s="7"/>
      <c r="F1311" s="7"/>
      <c r="G1311" s="7"/>
      <c r="H1311" s="7"/>
      <c r="I1311" s="7"/>
      <c r="J1311" s="7"/>
      <c r="K1311" s="7"/>
      <c r="L1311" s="7"/>
      <c r="M1311" s="7"/>
      <c r="N1311" s="7"/>
      <c r="O1311" s="7"/>
      <c r="P1311" s="7"/>
      <c r="Q1311" s="7"/>
      <c r="R1311" s="72"/>
    </row>
    <row r="1312" spans="2:18">
      <c r="B1312" s="7"/>
      <c r="C1312" s="7"/>
      <c r="D1312" s="7"/>
      <c r="E1312" s="7"/>
      <c r="F1312" s="7"/>
      <c r="G1312" s="7"/>
      <c r="H1312" s="7"/>
      <c r="I1312" s="7"/>
      <c r="J1312" s="7"/>
      <c r="K1312" s="7"/>
      <c r="L1312" s="7"/>
      <c r="M1312" s="7"/>
      <c r="N1312" s="7"/>
      <c r="O1312" s="7"/>
      <c r="P1312" s="7"/>
      <c r="Q1312" s="7"/>
      <c r="R1312" s="72"/>
    </row>
    <row r="1313" spans="2:18">
      <c r="B1313" s="7"/>
      <c r="C1313" s="7"/>
      <c r="D1313" s="7"/>
      <c r="E1313" s="7"/>
      <c r="F1313" s="7"/>
      <c r="G1313" s="7"/>
      <c r="H1313" s="7"/>
      <c r="I1313" s="7"/>
      <c r="J1313" s="7"/>
      <c r="K1313" s="7"/>
      <c r="L1313" s="7"/>
      <c r="M1313" s="7"/>
      <c r="N1313" s="7"/>
      <c r="O1313" s="7"/>
      <c r="P1313" s="7"/>
      <c r="Q1313" s="7"/>
      <c r="R1313" s="72"/>
    </row>
    <row r="1314" spans="2:18">
      <c r="B1314" s="7"/>
      <c r="C1314" s="7"/>
      <c r="D1314" s="7"/>
      <c r="E1314" s="7"/>
      <c r="F1314" s="7"/>
      <c r="G1314" s="7"/>
      <c r="H1314" s="7"/>
      <c r="I1314" s="7"/>
      <c r="J1314" s="7"/>
      <c r="K1314" s="7"/>
      <c r="L1314" s="7"/>
      <c r="M1314" s="7"/>
      <c r="N1314" s="7"/>
      <c r="O1314" s="7"/>
      <c r="P1314" s="7"/>
      <c r="Q1314" s="7"/>
      <c r="R1314" s="72"/>
    </row>
    <row r="1315" spans="2:18">
      <c r="B1315" s="7"/>
      <c r="C1315" s="7"/>
      <c r="D1315" s="7"/>
      <c r="E1315" s="7"/>
      <c r="F1315" s="7"/>
      <c r="G1315" s="7"/>
      <c r="H1315" s="7"/>
      <c r="I1315" s="7"/>
      <c r="J1315" s="7"/>
      <c r="K1315" s="7"/>
      <c r="L1315" s="7"/>
      <c r="M1315" s="7"/>
      <c r="N1315" s="7"/>
      <c r="O1315" s="7"/>
      <c r="P1315" s="7"/>
      <c r="Q1315" s="7"/>
      <c r="R1315" s="72"/>
    </row>
    <row r="1316" spans="2:18">
      <c r="B1316" s="7"/>
      <c r="C1316" s="7"/>
      <c r="D1316" s="7"/>
      <c r="E1316" s="7"/>
      <c r="F1316" s="7"/>
      <c r="G1316" s="7"/>
      <c r="H1316" s="7"/>
      <c r="I1316" s="7"/>
      <c r="J1316" s="7"/>
      <c r="K1316" s="7"/>
      <c r="L1316" s="7"/>
      <c r="M1316" s="7"/>
      <c r="N1316" s="7"/>
      <c r="O1316" s="7"/>
      <c r="P1316" s="7"/>
      <c r="Q1316" s="7"/>
      <c r="R1316" s="72"/>
    </row>
    <row r="1317" spans="2:18">
      <c r="B1317" s="7"/>
      <c r="C1317" s="7"/>
      <c r="D1317" s="7"/>
      <c r="E1317" s="7"/>
      <c r="F1317" s="7"/>
      <c r="G1317" s="7"/>
      <c r="H1317" s="7"/>
      <c r="I1317" s="7"/>
      <c r="J1317" s="7"/>
      <c r="K1317" s="7"/>
      <c r="L1317" s="7"/>
      <c r="M1317" s="7"/>
      <c r="N1317" s="7"/>
      <c r="O1317" s="7"/>
      <c r="P1317" s="7"/>
      <c r="Q1317" s="7"/>
      <c r="R1317" s="72"/>
    </row>
    <row r="1318" spans="2:18">
      <c r="B1318" s="7"/>
      <c r="C1318" s="7"/>
      <c r="D1318" s="7"/>
      <c r="E1318" s="7"/>
      <c r="F1318" s="7"/>
      <c r="G1318" s="7"/>
      <c r="H1318" s="7"/>
      <c r="I1318" s="7"/>
      <c r="J1318" s="7"/>
      <c r="K1318" s="7"/>
      <c r="L1318" s="7"/>
      <c r="M1318" s="7"/>
      <c r="N1318" s="7"/>
      <c r="O1318" s="7"/>
      <c r="P1318" s="7"/>
      <c r="Q1318" s="7"/>
      <c r="R1318" s="72"/>
    </row>
    <row r="1319" spans="2:18">
      <c r="B1319" s="7"/>
      <c r="C1319" s="7"/>
      <c r="D1319" s="7"/>
      <c r="E1319" s="7"/>
      <c r="F1319" s="7"/>
      <c r="G1319" s="7"/>
      <c r="H1319" s="7"/>
      <c r="I1319" s="7"/>
      <c r="J1319" s="7"/>
      <c r="K1319" s="7"/>
      <c r="L1319" s="7"/>
      <c r="M1319" s="7"/>
      <c r="N1319" s="7"/>
      <c r="O1319" s="7"/>
      <c r="P1319" s="7"/>
      <c r="Q1319" s="7"/>
      <c r="R1319" s="72"/>
    </row>
    <row r="1320" spans="2:18">
      <c r="B1320" s="7"/>
      <c r="C1320" s="7"/>
      <c r="D1320" s="7"/>
      <c r="E1320" s="7"/>
      <c r="F1320" s="7"/>
      <c r="G1320" s="7"/>
      <c r="H1320" s="7"/>
      <c r="I1320" s="7"/>
      <c r="J1320" s="7"/>
      <c r="K1320" s="7"/>
      <c r="L1320" s="7"/>
      <c r="M1320" s="7"/>
      <c r="N1320" s="7"/>
      <c r="O1320" s="7"/>
      <c r="P1320" s="7"/>
      <c r="Q1320" s="7"/>
      <c r="R1320" s="72"/>
    </row>
    <row r="1321" spans="2:18">
      <c r="B1321" s="7"/>
      <c r="C1321" s="7"/>
      <c r="D1321" s="7"/>
      <c r="E1321" s="7"/>
      <c r="F1321" s="7"/>
      <c r="G1321" s="7"/>
      <c r="H1321" s="7"/>
      <c r="I1321" s="7"/>
      <c r="J1321" s="7"/>
      <c r="K1321" s="7"/>
      <c r="L1321" s="7"/>
      <c r="M1321" s="7"/>
      <c r="N1321" s="7"/>
      <c r="O1321" s="7"/>
      <c r="P1321" s="7"/>
      <c r="Q1321" s="7"/>
      <c r="R1321" s="72"/>
    </row>
    <row r="1322" spans="2:18">
      <c r="B1322" s="7"/>
      <c r="C1322" s="7"/>
      <c r="D1322" s="7"/>
      <c r="E1322" s="7"/>
      <c r="F1322" s="7"/>
      <c r="G1322" s="7"/>
      <c r="H1322" s="7"/>
      <c r="I1322" s="7"/>
      <c r="J1322" s="7"/>
      <c r="K1322" s="7"/>
      <c r="L1322" s="7"/>
      <c r="M1322" s="7"/>
      <c r="N1322" s="7"/>
      <c r="O1322" s="7"/>
      <c r="P1322" s="7"/>
      <c r="Q1322" s="7"/>
      <c r="R1322" s="72"/>
    </row>
    <row r="1323" spans="2:18">
      <c r="B1323" s="7"/>
      <c r="C1323" s="7"/>
      <c r="D1323" s="7"/>
      <c r="E1323" s="7"/>
      <c r="F1323" s="7"/>
      <c r="G1323" s="7"/>
      <c r="H1323" s="7"/>
      <c r="I1323" s="7"/>
      <c r="J1323" s="7"/>
      <c r="K1323" s="7"/>
      <c r="L1323" s="7"/>
      <c r="M1323" s="7"/>
      <c r="N1323" s="7"/>
      <c r="O1323" s="7"/>
      <c r="P1323" s="7"/>
      <c r="Q1323" s="7"/>
      <c r="R1323" s="72"/>
    </row>
    <row r="1324" spans="2:18">
      <c r="B1324" s="7"/>
      <c r="C1324" s="7"/>
      <c r="D1324" s="7"/>
      <c r="E1324" s="7"/>
      <c r="F1324" s="7"/>
      <c r="G1324" s="7"/>
      <c r="H1324" s="7"/>
      <c r="I1324" s="7"/>
      <c r="J1324" s="7"/>
      <c r="K1324" s="7"/>
      <c r="L1324" s="7"/>
      <c r="M1324" s="7"/>
      <c r="N1324" s="7"/>
      <c r="O1324" s="7"/>
      <c r="P1324" s="7"/>
      <c r="Q1324" s="7"/>
      <c r="R1324" s="72"/>
    </row>
    <row r="1325" spans="2:18">
      <c r="B1325" s="7"/>
      <c r="C1325" s="7"/>
      <c r="D1325" s="7"/>
      <c r="E1325" s="7"/>
      <c r="F1325" s="7"/>
      <c r="G1325" s="7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2"/>
    </row>
    <row r="1326" spans="2:18">
      <c r="B1326" s="7"/>
      <c r="C1326" s="7"/>
      <c r="D1326" s="7"/>
      <c r="E1326" s="7"/>
      <c r="F1326" s="7"/>
      <c r="G1326" s="7"/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2"/>
    </row>
    <row r="1327" spans="2:18">
      <c r="B1327" s="7"/>
      <c r="C1327" s="7"/>
      <c r="D1327" s="7"/>
      <c r="E1327" s="7"/>
      <c r="F1327" s="7"/>
      <c r="G1327" s="7"/>
      <c r="H1327" s="7"/>
      <c r="I1327" s="7"/>
      <c r="J1327" s="7"/>
      <c r="K1327" s="7"/>
      <c r="L1327" s="7"/>
      <c r="M1327" s="7"/>
      <c r="N1327" s="7"/>
      <c r="O1327" s="7"/>
      <c r="P1327" s="7"/>
      <c r="Q1327" s="7"/>
      <c r="R1327" s="72"/>
    </row>
    <row r="1328" spans="2:18">
      <c r="B1328" s="7"/>
      <c r="C1328" s="7"/>
      <c r="D1328" s="7"/>
      <c r="E1328" s="7"/>
      <c r="F1328" s="7"/>
      <c r="G1328" s="7"/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2"/>
    </row>
    <row r="1329" spans="2:18">
      <c r="B1329" s="7"/>
      <c r="C1329" s="7"/>
      <c r="D1329" s="7"/>
      <c r="E1329" s="7"/>
      <c r="F1329" s="7"/>
      <c r="G1329" s="7"/>
      <c r="H1329" s="7"/>
      <c r="I1329" s="7"/>
      <c r="J1329" s="7"/>
      <c r="K1329" s="7"/>
      <c r="L1329" s="7"/>
      <c r="M1329" s="7"/>
      <c r="N1329" s="7"/>
      <c r="O1329" s="7"/>
      <c r="P1329" s="7"/>
      <c r="Q1329" s="7"/>
      <c r="R1329" s="72"/>
    </row>
    <row r="1330" spans="2:18">
      <c r="B1330" s="7"/>
      <c r="C1330" s="7"/>
      <c r="D1330" s="7"/>
      <c r="E1330" s="7"/>
      <c r="F1330" s="7"/>
      <c r="G1330" s="7"/>
      <c r="H1330" s="7"/>
      <c r="I1330" s="7"/>
      <c r="J1330" s="7"/>
      <c r="K1330" s="7"/>
      <c r="L1330" s="7"/>
      <c r="M1330" s="7"/>
      <c r="N1330" s="7"/>
      <c r="O1330" s="7"/>
      <c r="P1330" s="7"/>
      <c r="Q1330" s="7"/>
      <c r="R1330" s="72"/>
    </row>
    <row r="1331" spans="2:18">
      <c r="B1331" s="7"/>
      <c r="C1331" s="7"/>
      <c r="D1331" s="7"/>
      <c r="E1331" s="7"/>
      <c r="F1331" s="7"/>
      <c r="G1331" s="7"/>
      <c r="H1331" s="7"/>
      <c r="I1331" s="7"/>
      <c r="J1331" s="7"/>
      <c r="K1331" s="7"/>
      <c r="L1331" s="7"/>
      <c r="M1331" s="7"/>
      <c r="N1331" s="7"/>
      <c r="O1331" s="7"/>
      <c r="P1331" s="7"/>
      <c r="Q1331" s="7"/>
      <c r="R1331" s="72"/>
    </row>
    <row r="1332" spans="2:18">
      <c r="B1332" s="7"/>
      <c r="C1332" s="7"/>
      <c r="D1332" s="7"/>
      <c r="E1332" s="7"/>
      <c r="F1332" s="7"/>
      <c r="G1332" s="7"/>
      <c r="H1332" s="7"/>
      <c r="I1332" s="7"/>
      <c r="J1332" s="7"/>
      <c r="K1332" s="7"/>
      <c r="L1332" s="7"/>
      <c r="M1332" s="7"/>
      <c r="N1332" s="7"/>
      <c r="O1332" s="7"/>
      <c r="P1332" s="7"/>
      <c r="Q1332" s="7"/>
      <c r="R1332" s="72"/>
    </row>
    <row r="1333" spans="2:18">
      <c r="B1333" s="7"/>
      <c r="C1333" s="7"/>
      <c r="D1333" s="7"/>
      <c r="E1333" s="7"/>
      <c r="F1333" s="7"/>
      <c r="G1333" s="7"/>
      <c r="H1333" s="7"/>
      <c r="I1333" s="7"/>
      <c r="J1333" s="7"/>
      <c r="K1333" s="7"/>
      <c r="L1333" s="7"/>
      <c r="M1333" s="7"/>
      <c r="N1333" s="7"/>
      <c r="O1333" s="7"/>
      <c r="P1333" s="7"/>
      <c r="Q1333" s="7"/>
      <c r="R1333" s="72"/>
    </row>
    <row r="1334" spans="2:18">
      <c r="B1334" s="7"/>
      <c r="C1334" s="7"/>
      <c r="D1334" s="7"/>
      <c r="E1334" s="7"/>
      <c r="F1334" s="7"/>
      <c r="G1334" s="7"/>
      <c r="H1334" s="7"/>
      <c r="I1334" s="7"/>
      <c r="J1334" s="7"/>
      <c r="K1334" s="7"/>
      <c r="L1334" s="7"/>
      <c r="M1334" s="7"/>
      <c r="N1334" s="7"/>
      <c r="O1334" s="7"/>
      <c r="P1334" s="7"/>
      <c r="Q1334" s="7"/>
      <c r="R1334" s="72"/>
    </row>
    <row r="1335" spans="2:18">
      <c r="B1335" s="7"/>
      <c r="C1335" s="7"/>
      <c r="D1335" s="7"/>
      <c r="E1335" s="7"/>
      <c r="F1335" s="7"/>
      <c r="G1335" s="7"/>
      <c r="H1335" s="7"/>
      <c r="I1335" s="7"/>
      <c r="J1335" s="7"/>
      <c r="K1335" s="7"/>
      <c r="L1335" s="7"/>
      <c r="M1335" s="7"/>
      <c r="N1335" s="7"/>
      <c r="O1335" s="7"/>
      <c r="P1335" s="7"/>
      <c r="Q1335" s="7"/>
      <c r="R1335" s="72"/>
    </row>
    <row r="1336" spans="2:18">
      <c r="B1336" s="7"/>
      <c r="C1336" s="7"/>
      <c r="D1336" s="7"/>
      <c r="E1336" s="7"/>
      <c r="F1336" s="7"/>
      <c r="G1336" s="7"/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2"/>
    </row>
    <row r="1337" spans="2:18">
      <c r="B1337" s="7"/>
      <c r="C1337" s="7"/>
      <c r="D1337" s="7"/>
      <c r="E1337" s="7"/>
      <c r="F1337" s="7"/>
      <c r="G1337" s="7"/>
      <c r="H1337" s="7"/>
      <c r="I1337" s="7"/>
      <c r="J1337" s="7"/>
      <c r="K1337" s="7"/>
      <c r="L1337" s="7"/>
      <c r="M1337" s="7"/>
      <c r="N1337" s="7"/>
      <c r="O1337" s="7"/>
      <c r="P1337" s="7"/>
      <c r="Q1337" s="7"/>
      <c r="R1337" s="72"/>
    </row>
    <row r="1338" spans="2:18">
      <c r="B1338" s="7"/>
      <c r="C1338" s="7"/>
      <c r="D1338" s="7"/>
      <c r="E1338" s="7"/>
      <c r="F1338" s="7"/>
      <c r="G1338" s="7"/>
      <c r="H1338" s="7"/>
      <c r="I1338" s="7"/>
      <c r="J1338" s="7"/>
      <c r="K1338" s="7"/>
      <c r="L1338" s="7"/>
      <c r="M1338" s="7"/>
      <c r="N1338" s="7"/>
      <c r="O1338" s="7"/>
      <c r="P1338" s="7"/>
      <c r="Q1338" s="7"/>
      <c r="R1338" s="72"/>
    </row>
    <row r="1339" spans="2:18">
      <c r="B1339" s="7"/>
      <c r="C1339" s="7"/>
      <c r="D1339" s="7"/>
      <c r="E1339" s="7"/>
      <c r="F1339" s="7"/>
      <c r="G1339" s="7"/>
      <c r="H1339" s="7"/>
      <c r="I1339" s="7"/>
      <c r="J1339" s="7"/>
      <c r="K1339" s="7"/>
      <c r="L1339" s="7"/>
      <c r="M1339" s="7"/>
      <c r="N1339" s="7"/>
      <c r="O1339" s="7"/>
      <c r="P1339" s="7"/>
      <c r="Q1339" s="7"/>
      <c r="R1339" s="72"/>
    </row>
    <row r="1340" spans="2:18">
      <c r="B1340" s="7"/>
      <c r="C1340" s="7"/>
      <c r="D1340" s="7"/>
      <c r="E1340" s="7"/>
      <c r="F1340" s="7"/>
      <c r="G1340" s="7"/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2"/>
    </row>
    <row r="1341" spans="2:18">
      <c r="B1341" s="7"/>
      <c r="C1341" s="7"/>
      <c r="D1341" s="7"/>
      <c r="E1341" s="7"/>
      <c r="F1341" s="7"/>
      <c r="G1341" s="7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2"/>
    </row>
    <row r="1342" spans="2:18">
      <c r="B1342" s="7"/>
      <c r="C1342" s="7"/>
      <c r="D1342" s="7"/>
      <c r="E1342" s="7"/>
      <c r="F1342" s="7"/>
      <c r="G1342" s="7"/>
      <c r="H1342" s="7"/>
      <c r="I1342" s="7"/>
      <c r="J1342" s="7"/>
      <c r="K1342" s="7"/>
      <c r="L1342" s="7"/>
      <c r="M1342" s="7"/>
      <c r="N1342" s="7"/>
      <c r="O1342" s="7"/>
      <c r="P1342" s="7"/>
      <c r="Q1342" s="7"/>
      <c r="R1342" s="72"/>
    </row>
    <row r="1343" spans="2:18">
      <c r="B1343" s="7"/>
      <c r="C1343" s="7"/>
      <c r="D1343" s="7"/>
      <c r="E1343" s="7"/>
      <c r="F1343" s="7"/>
      <c r="G1343" s="7"/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2"/>
    </row>
    <row r="1344" spans="2:18">
      <c r="B1344" s="7"/>
      <c r="C1344" s="7"/>
      <c r="D1344" s="7"/>
      <c r="E1344" s="7"/>
      <c r="F1344" s="7"/>
      <c r="G1344" s="7"/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2"/>
    </row>
    <row r="1345" spans="2:18">
      <c r="B1345" s="7"/>
      <c r="C1345" s="7"/>
      <c r="D1345" s="7"/>
      <c r="E1345" s="7"/>
      <c r="F1345" s="7"/>
      <c r="G1345" s="7"/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2"/>
    </row>
    <row r="1346" spans="2:18">
      <c r="B1346" s="7"/>
      <c r="C1346" s="7"/>
      <c r="D1346" s="7"/>
      <c r="E1346" s="7"/>
      <c r="F1346" s="7"/>
      <c r="G1346" s="7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2"/>
    </row>
    <row r="1347" spans="2:18">
      <c r="B1347" s="7"/>
      <c r="C1347" s="7"/>
      <c r="D1347" s="7"/>
      <c r="E1347" s="7"/>
      <c r="F1347" s="7"/>
      <c r="G1347" s="7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2"/>
    </row>
    <row r="1348" spans="2:18">
      <c r="B1348" s="7"/>
      <c r="C1348" s="7"/>
      <c r="D1348" s="7"/>
      <c r="E1348" s="7"/>
      <c r="F1348" s="7"/>
      <c r="G1348" s="7"/>
      <c r="H1348" s="7"/>
      <c r="I1348" s="7"/>
      <c r="J1348" s="7"/>
      <c r="K1348" s="7"/>
      <c r="L1348" s="7"/>
      <c r="M1348" s="7"/>
      <c r="N1348" s="7"/>
      <c r="O1348" s="7"/>
      <c r="P1348" s="7"/>
      <c r="Q1348" s="7"/>
      <c r="R1348" s="72"/>
    </row>
    <row r="1349" spans="2:18">
      <c r="B1349" s="7"/>
      <c r="C1349" s="7"/>
      <c r="D1349" s="7"/>
      <c r="E1349" s="7"/>
      <c r="F1349" s="7"/>
      <c r="G1349" s="7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2"/>
    </row>
    <row r="1350" spans="2:18">
      <c r="B1350" s="7"/>
      <c r="C1350" s="7"/>
      <c r="D1350" s="7"/>
      <c r="E1350" s="7"/>
      <c r="F1350" s="7"/>
      <c r="G1350" s="7"/>
      <c r="H1350" s="7"/>
      <c r="I1350" s="7"/>
      <c r="J1350" s="7"/>
      <c r="K1350" s="7"/>
      <c r="L1350" s="7"/>
      <c r="M1350" s="7"/>
      <c r="N1350" s="7"/>
      <c r="O1350" s="7"/>
      <c r="P1350" s="7"/>
      <c r="Q1350" s="7"/>
      <c r="R1350" s="72"/>
    </row>
    <row r="1351" spans="2:18">
      <c r="B1351" s="7"/>
      <c r="C1351" s="7"/>
      <c r="D1351" s="7"/>
      <c r="E1351" s="7"/>
      <c r="F1351" s="7"/>
      <c r="G1351" s="7"/>
      <c r="H1351" s="7"/>
      <c r="I1351" s="7"/>
      <c r="J1351" s="7"/>
      <c r="K1351" s="7"/>
      <c r="L1351" s="7"/>
      <c r="M1351" s="7"/>
      <c r="N1351" s="7"/>
      <c r="O1351" s="7"/>
      <c r="P1351" s="7"/>
      <c r="Q1351" s="7"/>
      <c r="R1351" s="72"/>
    </row>
    <row r="1352" spans="2:18">
      <c r="B1352" s="7"/>
      <c r="C1352" s="7"/>
      <c r="D1352" s="7"/>
      <c r="E1352" s="7"/>
      <c r="F1352" s="7"/>
      <c r="G1352" s="7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2"/>
    </row>
    <row r="1353" spans="2:18">
      <c r="B1353" s="7"/>
      <c r="C1353" s="7"/>
      <c r="D1353" s="7"/>
      <c r="E1353" s="7"/>
      <c r="F1353" s="7"/>
      <c r="G1353" s="7"/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2"/>
    </row>
    <row r="1354" spans="2:18">
      <c r="B1354" s="7"/>
      <c r="C1354" s="7"/>
      <c r="D1354" s="7"/>
      <c r="E1354" s="7"/>
      <c r="F1354" s="7"/>
      <c r="G1354" s="7"/>
      <c r="H1354" s="7"/>
      <c r="I1354" s="7"/>
      <c r="J1354" s="7"/>
      <c r="K1354" s="7"/>
      <c r="L1354" s="7"/>
      <c r="M1354" s="7"/>
      <c r="N1354" s="7"/>
      <c r="O1354" s="7"/>
      <c r="P1354" s="7"/>
      <c r="Q1354" s="7"/>
      <c r="R1354" s="72"/>
    </row>
    <row r="1355" spans="2:18">
      <c r="B1355" s="7"/>
      <c r="C1355" s="7"/>
      <c r="D1355" s="7"/>
      <c r="E1355" s="7"/>
      <c r="F1355" s="7"/>
      <c r="G1355" s="7"/>
      <c r="H1355" s="7"/>
      <c r="I1355" s="7"/>
      <c r="J1355" s="7"/>
      <c r="K1355" s="7"/>
      <c r="L1355" s="7"/>
      <c r="M1355" s="7"/>
      <c r="N1355" s="7"/>
      <c r="O1355" s="7"/>
      <c r="P1355" s="7"/>
      <c r="Q1355" s="7"/>
      <c r="R1355" s="72"/>
    </row>
    <row r="1356" spans="2:18">
      <c r="B1356" s="7"/>
      <c r="C1356" s="7"/>
      <c r="D1356" s="7"/>
      <c r="E1356" s="7"/>
      <c r="F1356" s="7"/>
      <c r="G1356" s="7"/>
      <c r="H1356" s="7"/>
      <c r="I1356" s="7"/>
      <c r="J1356" s="7"/>
      <c r="K1356" s="7"/>
      <c r="L1356" s="7"/>
      <c r="M1356" s="7"/>
      <c r="N1356" s="7"/>
      <c r="O1356" s="7"/>
      <c r="P1356" s="7"/>
      <c r="Q1356" s="7"/>
      <c r="R1356" s="72"/>
    </row>
    <row r="1357" spans="2:18">
      <c r="B1357" s="7"/>
      <c r="C1357" s="7"/>
      <c r="D1357" s="7"/>
      <c r="E1357" s="7"/>
      <c r="F1357" s="7"/>
      <c r="G1357" s="7"/>
      <c r="H1357" s="7"/>
      <c r="I1357" s="7"/>
      <c r="J1357" s="7"/>
      <c r="K1357" s="7"/>
      <c r="L1357" s="7"/>
      <c r="M1357" s="7"/>
      <c r="N1357" s="7"/>
      <c r="O1357" s="7"/>
      <c r="P1357" s="7"/>
      <c r="Q1357" s="7"/>
      <c r="R1357" s="72"/>
    </row>
    <row r="1358" spans="2:18">
      <c r="B1358" s="7"/>
      <c r="C1358" s="7"/>
      <c r="D1358" s="7"/>
      <c r="E1358" s="7"/>
      <c r="F1358" s="7"/>
      <c r="G1358" s="7"/>
      <c r="H1358" s="7"/>
      <c r="I1358" s="7"/>
      <c r="J1358" s="7"/>
      <c r="K1358" s="7"/>
      <c r="L1358" s="7"/>
      <c r="M1358" s="7"/>
      <c r="N1358" s="7"/>
      <c r="O1358" s="7"/>
      <c r="P1358" s="7"/>
      <c r="Q1358" s="7"/>
      <c r="R1358" s="72"/>
    </row>
    <row r="1359" spans="2:18">
      <c r="B1359" s="7"/>
      <c r="C1359" s="7"/>
      <c r="D1359" s="7"/>
      <c r="E1359" s="7"/>
      <c r="F1359" s="7"/>
      <c r="G1359" s="7"/>
      <c r="H1359" s="7"/>
      <c r="I1359" s="7"/>
      <c r="J1359" s="7"/>
      <c r="K1359" s="7"/>
      <c r="L1359" s="7"/>
      <c r="M1359" s="7"/>
      <c r="N1359" s="7"/>
      <c r="O1359" s="7"/>
      <c r="P1359" s="7"/>
      <c r="Q1359" s="7"/>
      <c r="R1359" s="72"/>
    </row>
    <row r="1360" spans="2:18">
      <c r="B1360" s="7"/>
      <c r="C1360" s="7"/>
      <c r="D1360" s="7"/>
      <c r="E1360" s="7"/>
      <c r="F1360" s="7"/>
      <c r="G1360" s="7"/>
      <c r="H1360" s="7"/>
      <c r="I1360" s="7"/>
      <c r="J1360" s="7"/>
      <c r="K1360" s="7"/>
      <c r="L1360" s="7"/>
      <c r="M1360" s="7"/>
      <c r="N1360" s="7"/>
      <c r="O1360" s="7"/>
      <c r="P1360" s="7"/>
      <c r="Q1360" s="7"/>
      <c r="R1360" s="72"/>
    </row>
    <row r="1361" spans="2:18">
      <c r="B1361" s="7"/>
      <c r="C1361" s="7"/>
      <c r="D1361" s="7"/>
      <c r="E1361" s="7"/>
      <c r="F1361" s="7"/>
      <c r="G1361" s="7"/>
      <c r="H1361" s="7"/>
      <c r="I1361" s="7"/>
      <c r="J1361" s="7"/>
      <c r="K1361" s="7"/>
      <c r="L1361" s="7"/>
      <c r="M1361" s="7"/>
      <c r="N1361" s="7"/>
      <c r="O1361" s="7"/>
      <c r="P1361" s="7"/>
      <c r="Q1361" s="7"/>
      <c r="R1361" s="72"/>
    </row>
    <row r="1362" spans="2:18">
      <c r="B1362" s="7"/>
      <c r="C1362" s="7"/>
      <c r="D1362" s="7"/>
      <c r="E1362" s="7"/>
      <c r="F1362" s="7"/>
      <c r="G1362" s="7"/>
      <c r="H1362" s="7"/>
      <c r="I1362" s="7"/>
      <c r="J1362" s="7"/>
      <c r="K1362" s="7"/>
      <c r="L1362" s="7"/>
      <c r="M1362" s="7"/>
      <c r="N1362" s="7"/>
      <c r="O1362" s="7"/>
      <c r="P1362" s="7"/>
      <c r="Q1362" s="7"/>
      <c r="R1362" s="72"/>
    </row>
    <row r="1363" spans="2:18">
      <c r="B1363" s="7"/>
      <c r="C1363" s="7"/>
      <c r="D1363" s="7"/>
      <c r="E1363" s="7"/>
      <c r="F1363" s="7"/>
      <c r="G1363" s="7"/>
      <c r="H1363" s="7"/>
      <c r="I1363" s="7"/>
      <c r="J1363" s="7"/>
      <c r="K1363" s="7"/>
      <c r="L1363" s="7"/>
      <c r="M1363" s="7"/>
      <c r="N1363" s="7"/>
      <c r="O1363" s="7"/>
      <c r="P1363" s="7"/>
      <c r="Q1363" s="7"/>
      <c r="R1363" s="72"/>
    </row>
    <row r="1364" spans="2:18">
      <c r="B1364" s="7"/>
      <c r="C1364" s="7"/>
      <c r="D1364" s="7"/>
      <c r="E1364" s="7"/>
      <c r="F1364" s="7"/>
      <c r="G1364" s="7"/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2"/>
    </row>
    <row r="1365" spans="2:18">
      <c r="B1365" s="7"/>
      <c r="C1365" s="7"/>
      <c r="D1365" s="7"/>
      <c r="E1365" s="7"/>
      <c r="F1365" s="7"/>
      <c r="G1365" s="7"/>
      <c r="H1365" s="7"/>
      <c r="I1365" s="7"/>
      <c r="J1365" s="7"/>
      <c r="K1365" s="7"/>
      <c r="L1365" s="7"/>
      <c r="M1365" s="7"/>
      <c r="N1365" s="7"/>
      <c r="O1365" s="7"/>
      <c r="P1365" s="7"/>
      <c r="Q1365" s="7"/>
      <c r="R1365" s="72"/>
    </row>
    <row r="1366" spans="2:18">
      <c r="B1366" s="7"/>
      <c r="C1366" s="7"/>
      <c r="D1366" s="7"/>
      <c r="E1366" s="7"/>
      <c r="F1366" s="7"/>
      <c r="G1366" s="7"/>
      <c r="H1366" s="7"/>
      <c r="I1366" s="7"/>
      <c r="J1366" s="7"/>
      <c r="K1366" s="7"/>
      <c r="L1366" s="7"/>
      <c r="M1366" s="7"/>
      <c r="N1366" s="7"/>
      <c r="O1366" s="7"/>
      <c r="P1366" s="7"/>
      <c r="Q1366" s="7"/>
      <c r="R1366" s="72"/>
    </row>
    <row r="1367" spans="2:18">
      <c r="B1367" s="7"/>
      <c r="C1367" s="7"/>
      <c r="D1367" s="7"/>
      <c r="E1367" s="7"/>
      <c r="F1367" s="7"/>
      <c r="G1367" s="7"/>
      <c r="H1367" s="7"/>
      <c r="I1367" s="7"/>
      <c r="J1367" s="7"/>
      <c r="K1367" s="7"/>
      <c r="L1367" s="7"/>
      <c r="M1367" s="7"/>
      <c r="N1367" s="7"/>
      <c r="O1367" s="7"/>
      <c r="P1367" s="7"/>
      <c r="Q1367" s="7"/>
      <c r="R1367" s="72"/>
    </row>
    <row r="1368" spans="2:18">
      <c r="B1368" s="7"/>
      <c r="C1368" s="7"/>
      <c r="D1368" s="7"/>
      <c r="E1368" s="7"/>
      <c r="F1368" s="7"/>
      <c r="G1368" s="7"/>
      <c r="H1368" s="7"/>
      <c r="I1368" s="7"/>
      <c r="J1368" s="7"/>
      <c r="K1368" s="7"/>
      <c r="L1368" s="7"/>
      <c r="M1368" s="7"/>
      <c r="N1368" s="7"/>
      <c r="O1368" s="7"/>
      <c r="P1368" s="7"/>
      <c r="Q1368" s="7"/>
      <c r="R1368" s="72"/>
    </row>
    <row r="1369" spans="2:18">
      <c r="B1369" s="7"/>
      <c r="C1369" s="7"/>
      <c r="D1369" s="7"/>
      <c r="E1369" s="7"/>
      <c r="F1369" s="7"/>
      <c r="G1369" s="7"/>
      <c r="H1369" s="7"/>
      <c r="I1369" s="7"/>
      <c r="J1369" s="7"/>
      <c r="K1369" s="7"/>
      <c r="L1369" s="7"/>
      <c r="M1369" s="7"/>
      <c r="N1369" s="7"/>
      <c r="O1369" s="7"/>
      <c r="P1369" s="7"/>
      <c r="Q1369" s="7"/>
      <c r="R1369" s="72"/>
    </row>
    <row r="1370" spans="2:18">
      <c r="B1370" s="7"/>
      <c r="C1370" s="7"/>
      <c r="D1370" s="7"/>
      <c r="E1370" s="7"/>
      <c r="F1370" s="7"/>
      <c r="G1370" s="7"/>
      <c r="H1370" s="7"/>
      <c r="I1370" s="7"/>
      <c r="J1370" s="7"/>
      <c r="K1370" s="7"/>
      <c r="L1370" s="7"/>
      <c r="M1370" s="7"/>
      <c r="N1370" s="7"/>
      <c r="O1370" s="7"/>
      <c r="P1370" s="7"/>
      <c r="Q1370" s="7"/>
      <c r="R1370" s="72"/>
    </row>
    <row r="1371" spans="2:18">
      <c r="B1371" s="7"/>
      <c r="C1371" s="7"/>
      <c r="D1371" s="7"/>
      <c r="E1371" s="7"/>
      <c r="F1371" s="7"/>
      <c r="G1371" s="7"/>
      <c r="H1371" s="7"/>
      <c r="I1371" s="7"/>
      <c r="J1371" s="7"/>
      <c r="K1371" s="7"/>
      <c r="L1371" s="7"/>
      <c r="M1371" s="7"/>
      <c r="N1371" s="7"/>
      <c r="O1371" s="7"/>
      <c r="P1371" s="7"/>
      <c r="Q1371" s="7"/>
      <c r="R1371" s="72"/>
    </row>
    <row r="1372" spans="2:18">
      <c r="B1372" s="7"/>
      <c r="C1372" s="7"/>
      <c r="D1372" s="7"/>
      <c r="E1372" s="7"/>
      <c r="F1372" s="7"/>
      <c r="G1372" s="7"/>
      <c r="H1372" s="7"/>
      <c r="I1372" s="7"/>
      <c r="J1372" s="7"/>
      <c r="K1372" s="7"/>
      <c r="L1372" s="7"/>
      <c r="M1372" s="7"/>
      <c r="N1372" s="7"/>
      <c r="O1372" s="7"/>
      <c r="P1372" s="7"/>
      <c r="Q1372" s="7"/>
      <c r="R1372" s="72"/>
    </row>
    <row r="1373" spans="2:18">
      <c r="B1373" s="7"/>
      <c r="C1373" s="7"/>
      <c r="D1373" s="7"/>
      <c r="E1373" s="7"/>
      <c r="F1373" s="7"/>
      <c r="G1373" s="7"/>
      <c r="H1373" s="7"/>
      <c r="I1373" s="7"/>
      <c r="J1373" s="7"/>
      <c r="K1373" s="7"/>
      <c r="L1373" s="7"/>
      <c r="M1373" s="7"/>
      <c r="N1373" s="7"/>
      <c r="O1373" s="7"/>
      <c r="P1373" s="7"/>
      <c r="Q1373" s="7"/>
      <c r="R1373" s="72"/>
    </row>
    <row r="1374" spans="2:18">
      <c r="B1374" s="7"/>
      <c r="C1374" s="7"/>
      <c r="D1374" s="7"/>
      <c r="E1374" s="7"/>
      <c r="F1374" s="7"/>
      <c r="G1374" s="7"/>
      <c r="H1374" s="7"/>
      <c r="I1374" s="7"/>
      <c r="J1374" s="7"/>
      <c r="K1374" s="7"/>
      <c r="L1374" s="7"/>
      <c r="M1374" s="7"/>
      <c r="N1374" s="7"/>
      <c r="O1374" s="7"/>
      <c r="P1374" s="7"/>
      <c r="Q1374" s="7"/>
      <c r="R1374" s="72"/>
    </row>
    <row r="1375" spans="2:18">
      <c r="B1375" s="7"/>
      <c r="C1375" s="7"/>
      <c r="D1375" s="7"/>
      <c r="E1375" s="7"/>
      <c r="F1375" s="7"/>
      <c r="G1375" s="7"/>
      <c r="H1375" s="7"/>
      <c r="I1375" s="7"/>
      <c r="J1375" s="7"/>
      <c r="K1375" s="7"/>
      <c r="L1375" s="7"/>
      <c r="M1375" s="7"/>
      <c r="N1375" s="7"/>
      <c r="O1375" s="7"/>
      <c r="P1375" s="7"/>
      <c r="Q1375" s="7"/>
      <c r="R1375" s="72"/>
    </row>
    <row r="1376" spans="2:18">
      <c r="B1376" s="7"/>
      <c r="C1376" s="7"/>
      <c r="D1376" s="7"/>
      <c r="E1376" s="7"/>
      <c r="F1376" s="7"/>
      <c r="G1376" s="7"/>
      <c r="H1376" s="7"/>
      <c r="I1376" s="7"/>
      <c r="J1376" s="7"/>
      <c r="K1376" s="7"/>
      <c r="L1376" s="7"/>
      <c r="M1376" s="7"/>
      <c r="N1376" s="7"/>
      <c r="O1376" s="7"/>
      <c r="P1376" s="7"/>
      <c r="Q1376" s="7"/>
      <c r="R1376" s="72"/>
    </row>
    <row r="1377" spans="2:18">
      <c r="B1377" s="7"/>
      <c r="C1377" s="7"/>
      <c r="D1377" s="7"/>
      <c r="E1377" s="7"/>
      <c r="F1377" s="7"/>
      <c r="G1377" s="7"/>
      <c r="H1377" s="7"/>
      <c r="I1377" s="7"/>
      <c r="J1377" s="7"/>
      <c r="K1377" s="7"/>
      <c r="L1377" s="7"/>
      <c r="M1377" s="7"/>
      <c r="N1377" s="7"/>
      <c r="O1377" s="7"/>
      <c r="P1377" s="7"/>
      <c r="Q1377" s="7"/>
      <c r="R1377" s="72"/>
    </row>
    <row r="1378" spans="2:18">
      <c r="B1378" s="7"/>
      <c r="C1378" s="7"/>
      <c r="D1378" s="7"/>
      <c r="E1378" s="7"/>
      <c r="F1378" s="7"/>
      <c r="G1378" s="7"/>
      <c r="H1378" s="7"/>
      <c r="I1378" s="7"/>
      <c r="J1378" s="7"/>
      <c r="K1378" s="7"/>
      <c r="L1378" s="7"/>
      <c r="M1378" s="7"/>
      <c r="N1378" s="7"/>
      <c r="O1378" s="7"/>
      <c r="P1378" s="7"/>
      <c r="Q1378" s="7"/>
      <c r="R1378" s="72"/>
    </row>
    <row r="1379" spans="2:18">
      <c r="B1379" s="7"/>
      <c r="C1379" s="7"/>
      <c r="D1379" s="7"/>
      <c r="E1379" s="7"/>
      <c r="F1379" s="7"/>
      <c r="G1379" s="7"/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2"/>
    </row>
    <row r="1380" spans="2:18">
      <c r="B1380" s="7"/>
      <c r="C1380" s="7"/>
      <c r="D1380" s="7"/>
      <c r="E1380" s="7"/>
      <c r="F1380" s="7"/>
      <c r="G1380" s="7"/>
      <c r="H1380" s="7"/>
      <c r="I1380" s="7"/>
      <c r="J1380" s="7"/>
      <c r="K1380" s="7"/>
      <c r="L1380" s="7"/>
      <c r="M1380" s="7"/>
      <c r="N1380" s="7"/>
      <c r="O1380" s="7"/>
      <c r="P1380" s="7"/>
      <c r="Q1380" s="7"/>
      <c r="R1380" s="72"/>
    </row>
    <row r="1381" spans="2:18">
      <c r="B1381" s="7"/>
      <c r="C1381" s="7"/>
      <c r="D1381" s="7"/>
      <c r="E1381" s="7"/>
      <c r="F1381" s="7"/>
      <c r="G1381" s="7"/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2"/>
    </row>
    <row r="1382" spans="2:18">
      <c r="B1382" s="7"/>
      <c r="C1382" s="7"/>
      <c r="D1382" s="7"/>
      <c r="E1382" s="7"/>
      <c r="F1382" s="7"/>
      <c r="G1382" s="7"/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2"/>
    </row>
    <row r="1383" spans="2:18">
      <c r="B1383" s="7"/>
      <c r="C1383" s="7"/>
      <c r="D1383" s="7"/>
      <c r="E1383" s="7"/>
      <c r="F1383" s="7"/>
      <c r="G1383" s="7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2"/>
    </row>
    <row r="1384" spans="2:18">
      <c r="B1384" s="7"/>
      <c r="C1384" s="7"/>
      <c r="D1384" s="7"/>
      <c r="E1384" s="7"/>
      <c r="F1384" s="7"/>
      <c r="G1384" s="7"/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2"/>
    </row>
    <row r="1385" spans="2:18">
      <c r="B1385" s="7"/>
      <c r="C1385" s="7"/>
      <c r="D1385" s="7"/>
      <c r="E1385" s="7"/>
      <c r="F1385" s="7"/>
      <c r="G1385" s="7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2"/>
    </row>
    <row r="1386" spans="2:18">
      <c r="B1386" s="7"/>
      <c r="C1386" s="7"/>
      <c r="D1386" s="7"/>
      <c r="E1386" s="7"/>
      <c r="F1386" s="7"/>
      <c r="G1386" s="7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2"/>
    </row>
    <row r="1387" spans="2:18">
      <c r="B1387" s="7"/>
      <c r="C1387" s="7"/>
      <c r="D1387" s="7"/>
      <c r="E1387" s="7"/>
      <c r="F1387" s="7"/>
      <c r="G1387" s="7"/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2"/>
    </row>
    <row r="1388" spans="2:18">
      <c r="B1388" s="7"/>
      <c r="C1388" s="7"/>
      <c r="D1388" s="7"/>
      <c r="E1388" s="7"/>
      <c r="F1388" s="7"/>
      <c r="G1388" s="7"/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2"/>
    </row>
    <row r="1389" spans="2:18">
      <c r="B1389" s="7"/>
      <c r="C1389" s="7"/>
      <c r="D1389" s="7"/>
      <c r="E1389" s="7"/>
      <c r="F1389" s="7"/>
      <c r="G1389" s="7"/>
      <c r="H1389" s="7"/>
      <c r="I1389" s="7"/>
      <c r="J1389" s="7"/>
      <c r="K1389" s="7"/>
      <c r="L1389" s="7"/>
      <c r="M1389" s="7"/>
      <c r="N1389" s="7"/>
      <c r="O1389" s="7"/>
      <c r="P1389" s="7"/>
      <c r="Q1389" s="7"/>
      <c r="R1389" s="72"/>
    </row>
    <row r="1390" spans="2:18">
      <c r="B1390" s="7"/>
      <c r="C1390" s="7"/>
      <c r="D1390" s="7"/>
      <c r="E1390" s="7"/>
      <c r="F1390" s="7"/>
      <c r="G1390" s="7"/>
      <c r="H1390" s="7"/>
      <c r="I1390" s="7"/>
      <c r="J1390" s="7"/>
      <c r="K1390" s="7"/>
      <c r="L1390" s="7"/>
      <c r="M1390" s="7"/>
      <c r="N1390" s="7"/>
      <c r="O1390" s="7"/>
      <c r="P1390" s="7"/>
      <c r="Q1390" s="7"/>
      <c r="R1390" s="72"/>
    </row>
    <row r="1391" spans="2:18">
      <c r="B1391" s="7"/>
      <c r="C1391" s="7"/>
      <c r="D1391" s="7"/>
      <c r="E1391" s="7"/>
      <c r="F1391" s="7"/>
      <c r="G1391" s="7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2"/>
    </row>
    <row r="1392" spans="2:18">
      <c r="B1392" s="7"/>
      <c r="C1392" s="7"/>
      <c r="D1392" s="7"/>
      <c r="E1392" s="7"/>
      <c r="F1392" s="7"/>
      <c r="G1392" s="7"/>
      <c r="H1392" s="7"/>
      <c r="I1392" s="7"/>
      <c r="J1392" s="7"/>
      <c r="K1392" s="7"/>
      <c r="L1392" s="7"/>
      <c r="M1392" s="7"/>
      <c r="N1392" s="7"/>
      <c r="O1392" s="7"/>
      <c r="P1392" s="7"/>
      <c r="Q1392" s="7"/>
      <c r="R1392" s="72"/>
    </row>
    <row r="1393" spans="2:18">
      <c r="B1393" s="7"/>
      <c r="C1393" s="7"/>
      <c r="D1393" s="7"/>
      <c r="E1393" s="7"/>
      <c r="F1393" s="7"/>
      <c r="G1393" s="7"/>
      <c r="H1393" s="7"/>
      <c r="I1393" s="7"/>
      <c r="J1393" s="7"/>
      <c r="K1393" s="7"/>
      <c r="L1393" s="7"/>
      <c r="M1393" s="7"/>
      <c r="N1393" s="7"/>
      <c r="O1393" s="7"/>
      <c r="P1393" s="7"/>
      <c r="Q1393" s="7"/>
      <c r="R1393" s="72"/>
    </row>
    <row r="1394" spans="2:18">
      <c r="B1394" s="7"/>
      <c r="C1394" s="7"/>
      <c r="D1394" s="7"/>
      <c r="E1394" s="7"/>
      <c r="F1394" s="7"/>
      <c r="G1394" s="7"/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2"/>
    </row>
    <row r="1395" spans="2:18">
      <c r="B1395" s="7"/>
      <c r="C1395" s="7"/>
      <c r="D1395" s="7"/>
      <c r="E1395" s="7"/>
      <c r="F1395" s="7"/>
      <c r="G1395" s="7"/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2"/>
    </row>
    <row r="1396" spans="2:18">
      <c r="B1396" s="7"/>
      <c r="C1396" s="7"/>
      <c r="D1396" s="7"/>
      <c r="E1396" s="7"/>
      <c r="F1396" s="7"/>
      <c r="G1396" s="7"/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2"/>
    </row>
    <row r="1397" spans="2:18">
      <c r="B1397" s="7"/>
      <c r="C1397" s="7"/>
      <c r="D1397" s="7"/>
      <c r="E1397" s="7"/>
      <c r="F1397" s="7"/>
      <c r="G1397" s="7"/>
      <c r="H1397" s="7"/>
      <c r="I1397" s="7"/>
      <c r="J1397" s="7"/>
      <c r="K1397" s="7"/>
      <c r="L1397" s="7"/>
      <c r="M1397" s="7"/>
      <c r="N1397" s="7"/>
      <c r="O1397" s="7"/>
      <c r="P1397" s="7"/>
      <c r="Q1397" s="7"/>
      <c r="R1397" s="72"/>
    </row>
    <row r="1398" spans="2:18">
      <c r="B1398" s="7"/>
      <c r="C1398" s="7"/>
      <c r="D1398" s="7"/>
      <c r="E1398" s="7"/>
      <c r="F1398" s="7"/>
      <c r="G1398" s="7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2"/>
    </row>
    <row r="1399" spans="2:18">
      <c r="B1399" s="7"/>
      <c r="C1399" s="7"/>
      <c r="D1399" s="7"/>
      <c r="E1399" s="7"/>
      <c r="F1399" s="7"/>
      <c r="G1399" s="7"/>
      <c r="H1399" s="7"/>
      <c r="I1399" s="7"/>
      <c r="J1399" s="7"/>
      <c r="K1399" s="7"/>
      <c r="L1399" s="7"/>
      <c r="M1399" s="7"/>
      <c r="N1399" s="7"/>
      <c r="O1399" s="7"/>
      <c r="P1399" s="7"/>
      <c r="Q1399" s="7"/>
      <c r="R1399" s="72"/>
    </row>
    <row r="1400" spans="2:18">
      <c r="B1400" s="7"/>
      <c r="C1400" s="7"/>
      <c r="D1400" s="7"/>
      <c r="E1400" s="7"/>
      <c r="F1400" s="7"/>
      <c r="G1400" s="7"/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2"/>
    </row>
    <row r="1401" spans="2:18">
      <c r="B1401" s="7"/>
      <c r="C1401" s="7"/>
      <c r="D1401" s="7"/>
      <c r="E1401" s="7"/>
      <c r="F1401" s="7"/>
      <c r="G1401" s="7"/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2"/>
    </row>
    <row r="1402" spans="2:18">
      <c r="B1402" s="7"/>
      <c r="C1402" s="7"/>
      <c r="D1402" s="7"/>
      <c r="E1402" s="7"/>
      <c r="F1402" s="7"/>
      <c r="G1402" s="7"/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2"/>
    </row>
    <row r="1403" spans="2:18">
      <c r="B1403" s="7"/>
      <c r="C1403" s="7"/>
      <c r="D1403" s="7"/>
      <c r="E1403" s="7"/>
      <c r="F1403" s="7"/>
      <c r="G1403" s="7"/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2"/>
    </row>
    <row r="1404" spans="2:18">
      <c r="B1404" s="7"/>
      <c r="C1404" s="7"/>
      <c r="D1404" s="7"/>
      <c r="E1404" s="7"/>
      <c r="F1404" s="7"/>
      <c r="G1404" s="7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2"/>
    </row>
    <row r="1405" spans="2:18">
      <c r="B1405" s="7"/>
      <c r="C1405" s="7"/>
      <c r="D1405" s="7"/>
      <c r="E1405" s="7"/>
      <c r="F1405" s="7"/>
      <c r="G1405" s="7"/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2"/>
    </row>
    <row r="1406" spans="2:18">
      <c r="B1406" s="7"/>
      <c r="C1406" s="7"/>
      <c r="D1406" s="7"/>
      <c r="E1406" s="7"/>
      <c r="F1406" s="7"/>
      <c r="G1406" s="7"/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2"/>
    </row>
    <row r="1407" spans="2:18">
      <c r="B1407" s="7"/>
      <c r="C1407" s="7"/>
      <c r="D1407" s="7"/>
      <c r="E1407" s="7"/>
      <c r="F1407" s="7"/>
      <c r="G1407" s="7"/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2"/>
    </row>
    <row r="1408" spans="2:18">
      <c r="B1408" s="7"/>
      <c r="C1408" s="7"/>
      <c r="D1408" s="7"/>
      <c r="E1408" s="7"/>
      <c r="F1408" s="7"/>
      <c r="G1408" s="7"/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2"/>
    </row>
    <row r="1409" spans="2:18">
      <c r="B1409" s="7"/>
      <c r="C1409" s="7"/>
      <c r="D1409" s="7"/>
      <c r="E1409" s="7"/>
      <c r="F1409" s="7"/>
      <c r="G1409" s="7"/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2"/>
    </row>
    <row r="1410" spans="2:18">
      <c r="B1410" s="7"/>
      <c r="C1410" s="7"/>
      <c r="D1410" s="7"/>
      <c r="E1410" s="7"/>
      <c r="F1410" s="7"/>
      <c r="G1410" s="7"/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2"/>
    </row>
    <row r="1411" spans="2:18">
      <c r="B1411" s="7"/>
      <c r="C1411" s="7"/>
      <c r="D1411" s="7"/>
      <c r="E1411" s="7"/>
      <c r="F1411" s="7"/>
      <c r="G1411" s="7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2"/>
    </row>
    <row r="1412" spans="2:18">
      <c r="B1412" s="7"/>
      <c r="C1412" s="7"/>
      <c r="D1412" s="7"/>
      <c r="E1412" s="7"/>
      <c r="F1412" s="7"/>
      <c r="G1412" s="7"/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2"/>
    </row>
    <row r="1413" spans="2:18">
      <c r="B1413" s="7"/>
      <c r="C1413" s="7"/>
      <c r="D1413" s="7"/>
      <c r="E1413" s="7"/>
      <c r="F1413" s="7"/>
      <c r="G1413" s="7"/>
      <c r="H1413" s="7"/>
      <c r="I1413" s="7"/>
      <c r="J1413" s="7"/>
      <c r="K1413" s="7"/>
      <c r="L1413" s="7"/>
      <c r="M1413" s="7"/>
      <c r="N1413" s="7"/>
      <c r="O1413" s="7"/>
      <c r="P1413" s="7"/>
      <c r="Q1413" s="7"/>
      <c r="R1413" s="72"/>
    </row>
    <row r="1414" spans="2:18">
      <c r="B1414" s="7"/>
      <c r="C1414" s="7"/>
      <c r="D1414" s="7"/>
      <c r="E1414" s="7"/>
      <c r="F1414" s="7"/>
      <c r="G1414" s="7"/>
      <c r="H1414" s="7"/>
      <c r="I1414" s="7"/>
      <c r="J1414" s="7"/>
      <c r="K1414" s="7"/>
      <c r="L1414" s="7"/>
      <c r="M1414" s="7"/>
      <c r="N1414" s="7"/>
      <c r="O1414" s="7"/>
      <c r="P1414" s="7"/>
      <c r="Q1414" s="7"/>
      <c r="R1414" s="72"/>
    </row>
    <row r="1415" spans="2:18">
      <c r="B1415" s="7"/>
      <c r="C1415" s="7"/>
      <c r="D1415" s="7"/>
      <c r="E1415" s="7"/>
      <c r="F1415" s="7"/>
      <c r="G1415" s="7"/>
      <c r="H1415" s="7"/>
      <c r="I1415" s="7"/>
      <c r="J1415" s="7"/>
      <c r="K1415" s="7"/>
      <c r="L1415" s="7"/>
      <c r="M1415" s="7"/>
      <c r="N1415" s="7"/>
      <c r="O1415" s="7"/>
      <c r="P1415" s="7"/>
      <c r="Q1415" s="7"/>
      <c r="R1415" s="72"/>
    </row>
    <row r="1416" spans="2:18">
      <c r="B1416" s="7"/>
      <c r="C1416" s="7"/>
      <c r="D1416" s="7"/>
      <c r="E1416" s="7"/>
      <c r="F1416" s="7"/>
      <c r="G1416" s="7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2"/>
    </row>
    <row r="1417" spans="2:18">
      <c r="B1417" s="7"/>
      <c r="C1417" s="7"/>
      <c r="D1417" s="7"/>
      <c r="E1417" s="7"/>
      <c r="F1417" s="7"/>
      <c r="G1417" s="7"/>
      <c r="H1417" s="7"/>
      <c r="I1417" s="7"/>
      <c r="J1417" s="7"/>
      <c r="K1417" s="7"/>
      <c r="L1417" s="7"/>
      <c r="M1417" s="7"/>
      <c r="N1417" s="7"/>
      <c r="O1417" s="7"/>
      <c r="P1417" s="7"/>
      <c r="Q1417" s="7"/>
      <c r="R1417" s="72"/>
    </row>
    <row r="1418" spans="2:18">
      <c r="B1418" s="7"/>
      <c r="C1418" s="7"/>
      <c r="D1418" s="7"/>
      <c r="E1418" s="7"/>
      <c r="F1418" s="7"/>
      <c r="G1418" s="7"/>
      <c r="H1418" s="7"/>
      <c r="I1418" s="7"/>
      <c r="J1418" s="7"/>
      <c r="K1418" s="7"/>
      <c r="L1418" s="7"/>
      <c r="M1418" s="7"/>
      <c r="N1418" s="7"/>
      <c r="O1418" s="7"/>
      <c r="P1418" s="7"/>
      <c r="Q1418" s="7"/>
      <c r="R1418" s="72"/>
    </row>
    <row r="1419" spans="2:18">
      <c r="B1419" s="7"/>
      <c r="C1419" s="7"/>
      <c r="D1419" s="7"/>
      <c r="E1419" s="7"/>
      <c r="F1419" s="7"/>
      <c r="G1419" s="7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2"/>
    </row>
    <row r="1420" spans="2:18">
      <c r="B1420" s="7"/>
      <c r="C1420" s="7"/>
      <c r="D1420" s="7"/>
      <c r="E1420" s="7"/>
      <c r="F1420" s="7"/>
      <c r="G1420" s="7"/>
      <c r="H1420" s="7"/>
      <c r="I1420" s="7"/>
      <c r="J1420" s="7"/>
      <c r="K1420" s="7"/>
      <c r="L1420" s="7"/>
      <c r="M1420" s="7"/>
      <c r="N1420" s="7"/>
      <c r="O1420" s="7"/>
      <c r="P1420" s="7"/>
      <c r="Q1420" s="7"/>
      <c r="R1420" s="72"/>
    </row>
    <row r="1421" spans="2:18">
      <c r="B1421" s="7"/>
      <c r="C1421" s="7"/>
      <c r="D1421" s="7"/>
      <c r="E1421" s="7"/>
      <c r="F1421" s="7"/>
      <c r="G1421" s="7"/>
      <c r="H1421" s="7"/>
      <c r="I1421" s="7"/>
      <c r="J1421" s="7"/>
      <c r="K1421" s="7"/>
      <c r="L1421" s="7"/>
      <c r="M1421" s="7"/>
      <c r="N1421" s="7"/>
      <c r="O1421" s="7"/>
      <c r="P1421" s="7"/>
      <c r="Q1421" s="7"/>
      <c r="R1421" s="72"/>
    </row>
    <row r="1422" spans="2:18">
      <c r="B1422" s="7"/>
      <c r="C1422" s="7"/>
      <c r="D1422" s="7"/>
      <c r="E1422" s="7"/>
      <c r="F1422" s="7"/>
      <c r="G1422" s="7"/>
      <c r="H1422" s="7"/>
      <c r="I1422" s="7"/>
      <c r="J1422" s="7"/>
      <c r="K1422" s="7"/>
      <c r="L1422" s="7"/>
      <c r="M1422" s="7"/>
      <c r="N1422" s="7"/>
      <c r="O1422" s="7"/>
      <c r="P1422" s="7"/>
      <c r="Q1422" s="7"/>
      <c r="R1422" s="72"/>
    </row>
    <row r="1423" spans="2:18">
      <c r="B1423" s="7"/>
      <c r="C1423" s="7"/>
      <c r="D1423" s="7"/>
      <c r="E1423" s="7"/>
      <c r="F1423" s="7"/>
      <c r="G1423" s="7"/>
      <c r="H1423" s="7"/>
      <c r="I1423" s="7"/>
      <c r="J1423" s="7"/>
      <c r="K1423" s="7"/>
      <c r="L1423" s="7"/>
      <c r="M1423" s="7"/>
      <c r="N1423" s="7"/>
      <c r="O1423" s="7"/>
      <c r="P1423" s="7"/>
      <c r="Q1423" s="7"/>
      <c r="R1423" s="72"/>
    </row>
    <row r="1424" spans="2:18">
      <c r="B1424" s="7"/>
      <c r="C1424" s="7"/>
      <c r="D1424" s="7"/>
      <c r="E1424" s="7"/>
      <c r="F1424" s="7"/>
      <c r="G1424" s="7"/>
      <c r="H1424" s="7"/>
      <c r="I1424" s="7"/>
      <c r="J1424" s="7"/>
      <c r="K1424" s="7"/>
      <c r="L1424" s="7"/>
      <c r="M1424" s="7"/>
      <c r="N1424" s="7"/>
      <c r="O1424" s="7"/>
      <c r="P1424" s="7"/>
      <c r="Q1424" s="7"/>
      <c r="R1424" s="72"/>
    </row>
    <row r="1425" spans="2:18">
      <c r="B1425" s="7"/>
      <c r="C1425" s="7"/>
      <c r="D1425" s="7"/>
      <c r="E1425" s="7"/>
      <c r="F1425" s="7"/>
      <c r="G1425" s="7"/>
      <c r="H1425" s="7"/>
      <c r="I1425" s="7"/>
      <c r="J1425" s="7"/>
      <c r="K1425" s="7"/>
      <c r="L1425" s="7"/>
      <c r="M1425" s="7"/>
      <c r="N1425" s="7"/>
      <c r="O1425" s="7"/>
      <c r="P1425" s="7"/>
      <c r="Q1425" s="7"/>
      <c r="R1425" s="72"/>
    </row>
    <row r="1426" spans="2:18">
      <c r="B1426" s="7"/>
      <c r="C1426" s="7"/>
      <c r="D1426" s="7"/>
      <c r="E1426" s="7"/>
      <c r="F1426" s="7"/>
      <c r="G1426" s="7"/>
      <c r="H1426" s="7"/>
      <c r="I1426" s="7"/>
      <c r="J1426" s="7"/>
      <c r="K1426" s="7"/>
      <c r="L1426" s="7"/>
      <c r="M1426" s="7"/>
      <c r="N1426" s="7"/>
      <c r="O1426" s="7"/>
      <c r="P1426" s="7"/>
      <c r="Q1426" s="7"/>
      <c r="R1426" s="72"/>
    </row>
    <row r="1427" spans="2:18">
      <c r="B1427" s="7"/>
      <c r="C1427" s="7"/>
      <c r="D1427" s="7"/>
      <c r="E1427" s="7"/>
      <c r="F1427" s="7"/>
      <c r="G1427" s="7"/>
      <c r="H1427" s="7"/>
      <c r="I1427" s="7"/>
      <c r="J1427" s="7"/>
      <c r="K1427" s="7"/>
      <c r="L1427" s="7"/>
      <c r="M1427" s="7"/>
      <c r="N1427" s="7"/>
      <c r="O1427" s="7"/>
      <c r="P1427" s="7"/>
      <c r="Q1427" s="7"/>
      <c r="R1427" s="72"/>
    </row>
    <row r="1428" spans="2:18">
      <c r="B1428" s="7"/>
      <c r="C1428" s="7"/>
      <c r="D1428" s="7"/>
      <c r="E1428" s="7"/>
      <c r="F1428" s="7"/>
      <c r="G1428" s="7"/>
      <c r="H1428" s="7"/>
      <c r="I1428" s="7"/>
      <c r="J1428" s="7"/>
      <c r="K1428" s="7"/>
      <c r="L1428" s="7"/>
      <c r="M1428" s="7"/>
      <c r="N1428" s="7"/>
      <c r="O1428" s="7"/>
      <c r="P1428" s="7"/>
      <c r="Q1428" s="7"/>
      <c r="R1428" s="72"/>
    </row>
    <row r="1429" spans="2:18">
      <c r="B1429" s="7"/>
      <c r="C1429" s="7"/>
      <c r="D1429" s="7"/>
      <c r="E1429" s="7"/>
      <c r="F1429" s="7"/>
      <c r="G1429" s="7"/>
      <c r="H1429" s="7"/>
      <c r="I1429" s="7"/>
      <c r="J1429" s="7"/>
      <c r="K1429" s="7"/>
      <c r="L1429" s="7"/>
      <c r="M1429" s="7"/>
      <c r="N1429" s="7"/>
      <c r="O1429" s="7"/>
      <c r="P1429" s="7"/>
      <c r="Q1429" s="7"/>
      <c r="R1429" s="72"/>
    </row>
    <row r="1430" spans="2:18">
      <c r="B1430" s="7"/>
      <c r="C1430" s="7"/>
      <c r="D1430" s="7"/>
      <c r="E1430" s="7"/>
      <c r="F1430" s="7"/>
      <c r="G1430" s="7"/>
      <c r="H1430" s="7"/>
      <c r="I1430" s="7"/>
      <c r="J1430" s="7"/>
      <c r="K1430" s="7"/>
      <c r="L1430" s="7"/>
      <c r="M1430" s="7"/>
      <c r="N1430" s="7"/>
      <c r="O1430" s="7"/>
      <c r="P1430" s="7"/>
      <c r="Q1430" s="7"/>
      <c r="R1430" s="72"/>
    </row>
    <row r="1431" spans="2:18">
      <c r="B1431" s="7"/>
      <c r="C1431" s="7"/>
      <c r="D1431" s="7"/>
      <c r="E1431" s="7"/>
      <c r="F1431" s="7"/>
      <c r="G1431" s="7"/>
      <c r="H1431" s="7"/>
      <c r="I1431" s="7"/>
      <c r="J1431" s="7"/>
      <c r="K1431" s="7"/>
      <c r="L1431" s="7"/>
      <c r="M1431" s="7"/>
      <c r="N1431" s="7"/>
      <c r="O1431" s="7"/>
      <c r="P1431" s="7"/>
      <c r="Q1431" s="7"/>
      <c r="R1431" s="72"/>
    </row>
    <row r="1432" spans="2:18">
      <c r="B1432" s="7"/>
      <c r="C1432" s="7"/>
      <c r="D1432" s="7"/>
      <c r="E1432" s="7"/>
      <c r="F1432" s="7"/>
      <c r="G1432" s="7"/>
      <c r="H1432" s="7"/>
      <c r="I1432" s="7"/>
      <c r="J1432" s="7"/>
      <c r="K1432" s="7"/>
      <c r="L1432" s="7"/>
      <c r="M1432" s="7"/>
      <c r="N1432" s="7"/>
      <c r="O1432" s="7"/>
      <c r="P1432" s="7"/>
      <c r="Q1432" s="7"/>
      <c r="R1432" s="72"/>
    </row>
    <row r="1433" spans="2:18">
      <c r="B1433" s="7"/>
      <c r="C1433" s="7"/>
      <c r="D1433" s="7"/>
      <c r="E1433" s="7"/>
      <c r="F1433" s="7"/>
      <c r="G1433" s="7"/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2"/>
    </row>
    <row r="1434" spans="2:18">
      <c r="B1434" s="7"/>
      <c r="C1434" s="7"/>
      <c r="D1434" s="7"/>
      <c r="E1434" s="7"/>
      <c r="F1434" s="7"/>
      <c r="G1434" s="7"/>
      <c r="H1434" s="7"/>
      <c r="I1434" s="7"/>
      <c r="J1434" s="7"/>
      <c r="K1434" s="7"/>
      <c r="L1434" s="7"/>
      <c r="M1434" s="7"/>
      <c r="N1434" s="7"/>
      <c r="O1434" s="7"/>
      <c r="P1434" s="7"/>
      <c r="Q1434" s="7"/>
      <c r="R1434" s="72"/>
    </row>
    <row r="1435" spans="2:18">
      <c r="B1435" s="7"/>
      <c r="C1435" s="7"/>
      <c r="D1435" s="7"/>
      <c r="E1435" s="7"/>
      <c r="F1435" s="7"/>
      <c r="G1435" s="7"/>
      <c r="H1435" s="7"/>
      <c r="I1435" s="7"/>
      <c r="J1435" s="7"/>
      <c r="K1435" s="7"/>
      <c r="L1435" s="7"/>
      <c r="M1435" s="7"/>
      <c r="N1435" s="7"/>
      <c r="O1435" s="7"/>
      <c r="P1435" s="7"/>
      <c r="Q1435" s="7"/>
      <c r="R1435" s="72"/>
    </row>
    <row r="1436" spans="2:18">
      <c r="B1436" s="7"/>
      <c r="C1436" s="7"/>
      <c r="D1436" s="7"/>
      <c r="E1436" s="7"/>
      <c r="F1436" s="7"/>
      <c r="G1436" s="7"/>
      <c r="H1436" s="7"/>
      <c r="I1436" s="7"/>
      <c r="J1436" s="7"/>
      <c r="K1436" s="7"/>
      <c r="L1436" s="7"/>
      <c r="M1436" s="7"/>
      <c r="N1436" s="7"/>
      <c r="O1436" s="7"/>
      <c r="P1436" s="7"/>
      <c r="Q1436" s="7"/>
      <c r="R1436" s="72"/>
    </row>
    <row r="1437" spans="2:18">
      <c r="B1437" s="7"/>
      <c r="C1437" s="7"/>
      <c r="D1437" s="7"/>
      <c r="E1437" s="7"/>
      <c r="F1437" s="7"/>
      <c r="G1437" s="7"/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2"/>
    </row>
    <row r="1438" spans="2:18">
      <c r="B1438" s="7"/>
      <c r="C1438" s="7"/>
      <c r="D1438" s="7"/>
      <c r="E1438" s="7"/>
      <c r="F1438" s="7"/>
      <c r="G1438" s="7"/>
      <c r="H1438" s="7"/>
      <c r="I1438" s="7"/>
      <c r="J1438" s="7"/>
      <c r="K1438" s="7"/>
      <c r="L1438" s="7"/>
      <c r="M1438" s="7"/>
      <c r="N1438" s="7"/>
      <c r="O1438" s="7"/>
      <c r="P1438" s="7"/>
      <c r="Q1438" s="7"/>
      <c r="R1438" s="72"/>
    </row>
    <row r="1439" spans="2:18">
      <c r="B1439" s="7"/>
      <c r="C1439" s="7"/>
      <c r="D1439" s="7"/>
      <c r="E1439" s="7"/>
      <c r="F1439" s="7"/>
      <c r="G1439" s="7"/>
      <c r="H1439" s="7"/>
      <c r="I1439" s="7"/>
      <c r="J1439" s="7"/>
      <c r="K1439" s="7"/>
      <c r="L1439" s="7"/>
      <c r="M1439" s="7"/>
      <c r="N1439" s="7"/>
      <c r="O1439" s="7"/>
      <c r="P1439" s="7"/>
      <c r="Q1439" s="7"/>
      <c r="R1439" s="72"/>
    </row>
    <row r="1440" spans="2:18">
      <c r="B1440" s="7"/>
      <c r="C1440" s="7"/>
      <c r="D1440" s="7"/>
      <c r="E1440" s="7"/>
      <c r="F1440" s="7"/>
      <c r="G1440" s="7"/>
      <c r="H1440" s="7"/>
      <c r="I1440" s="7"/>
      <c r="J1440" s="7"/>
      <c r="K1440" s="7"/>
      <c r="L1440" s="7"/>
      <c r="M1440" s="7"/>
      <c r="N1440" s="7"/>
      <c r="O1440" s="7"/>
      <c r="P1440" s="7"/>
      <c r="Q1440" s="7"/>
      <c r="R1440" s="72"/>
    </row>
    <row r="1441" spans="2:18">
      <c r="B1441" s="7"/>
      <c r="C1441" s="7"/>
      <c r="D1441" s="7"/>
      <c r="E1441" s="7"/>
      <c r="F1441" s="7"/>
      <c r="G1441" s="7"/>
      <c r="H1441" s="7"/>
      <c r="I1441" s="7"/>
      <c r="J1441" s="7"/>
      <c r="K1441" s="7"/>
      <c r="L1441" s="7"/>
      <c r="M1441" s="7"/>
      <c r="N1441" s="7"/>
      <c r="O1441" s="7"/>
      <c r="P1441" s="7"/>
      <c r="Q1441" s="7"/>
      <c r="R1441" s="72"/>
    </row>
    <row r="1442" spans="2:18">
      <c r="B1442" s="7"/>
      <c r="C1442" s="7"/>
      <c r="D1442" s="7"/>
      <c r="E1442" s="7"/>
      <c r="F1442" s="7"/>
      <c r="G1442" s="7"/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2"/>
    </row>
    <row r="1443" spans="2:18">
      <c r="B1443" s="7"/>
      <c r="C1443" s="7"/>
      <c r="D1443" s="7"/>
      <c r="E1443" s="7"/>
      <c r="F1443" s="7"/>
      <c r="G1443" s="7"/>
      <c r="H1443" s="7"/>
      <c r="I1443" s="7"/>
      <c r="J1443" s="7"/>
      <c r="K1443" s="7"/>
      <c r="L1443" s="7"/>
      <c r="M1443" s="7"/>
      <c r="N1443" s="7"/>
      <c r="O1443" s="7"/>
      <c r="P1443" s="7"/>
      <c r="Q1443" s="7"/>
      <c r="R1443" s="72"/>
    </row>
    <row r="1444" spans="2:18">
      <c r="B1444" s="7"/>
      <c r="C1444" s="7"/>
      <c r="D1444" s="7"/>
      <c r="E1444" s="7"/>
      <c r="F1444" s="7"/>
      <c r="G1444" s="7"/>
      <c r="H1444" s="7"/>
      <c r="I1444" s="7"/>
      <c r="J1444" s="7"/>
      <c r="K1444" s="7"/>
      <c r="L1444" s="7"/>
      <c r="M1444" s="7"/>
      <c r="N1444" s="7"/>
      <c r="O1444" s="7"/>
      <c r="P1444" s="7"/>
      <c r="Q1444" s="7"/>
      <c r="R1444" s="72"/>
    </row>
    <row r="1445" spans="2:18">
      <c r="B1445" s="7"/>
      <c r="C1445" s="7"/>
      <c r="D1445" s="7"/>
      <c r="E1445" s="7"/>
      <c r="F1445" s="7"/>
      <c r="G1445" s="7"/>
      <c r="H1445" s="7"/>
      <c r="I1445" s="7"/>
      <c r="J1445" s="7"/>
      <c r="K1445" s="7"/>
      <c r="L1445" s="7"/>
      <c r="M1445" s="7"/>
      <c r="N1445" s="7"/>
      <c r="O1445" s="7"/>
      <c r="P1445" s="7"/>
      <c r="Q1445" s="7"/>
      <c r="R1445" s="72"/>
    </row>
    <row r="1446" spans="2:18">
      <c r="B1446" s="7"/>
      <c r="C1446" s="7"/>
      <c r="D1446" s="7"/>
      <c r="E1446" s="7"/>
      <c r="F1446" s="7"/>
      <c r="G1446" s="7"/>
      <c r="H1446" s="7"/>
      <c r="I1446" s="7"/>
      <c r="J1446" s="7"/>
      <c r="K1446" s="7"/>
      <c r="L1446" s="7"/>
      <c r="M1446" s="7"/>
      <c r="N1446" s="7"/>
      <c r="O1446" s="7"/>
      <c r="P1446" s="7"/>
      <c r="Q1446" s="7"/>
      <c r="R1446" s="72"/>
    </row>
    <row r="1447" spans="2:18">
      <c r="B1447" s="7"/>
      <c r="C1447" s="7"/>
      <c r="D1447" s="7"/>
      <c r="E1447" s="7"/>
      <c r="F1447" s="7"/>
      <c r="G1447" s="7"/>
      <c r="H1447" s="7"/>
      <c r="I1447" s="7"/>
      <c r="J1447" s="7"/>
      <c r="K1447" s="7"/>
      <c r="L1447" s="7"/>
      <c r="M1447" s="7"/>
      <c r="N1447" s="7"/>
      <c r="O1447" s="7"/>
      <c r="P1447" s="7"/>
      <c r="Q1447" s="7"/>
      <c r="R1447" s="72"/>
    </row>
    <row r="1448" spans="2:18">
      <c r="B1448" s="7"/>
      <c r="C1448" s="7"/>
      <c r="D1448" s="7"/>
      <c r="E1448" s="7"/>
      <c r="F1448" s="7"/>
      <c r="G1448" s="7"/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2"/>
    </row>
    <row r="1449" spans="2:18">
      <c r="B1449" s="7"/>
      <c r="C1449" s="7"/>
      <c r="D1449" s="7"/>
      <c r="E1449" s="7"/>
      <c r="F1449" s="7"/>
      <c r="G1449" s="7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2"/>
    </row>
    <row r="1450" spans="2:18">
      <c r="B1450" s="7"/>
      <c r="C1450" s="7"/>
      <c r="D1450" s="7"/>
      <c r="E1450" s="7"/>
      <c r="F1450" s="7"/>
      <c r="G1450" s="7"/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2"/>
    </row>
    <row r="1451" spans="2:18">
      <c r="B1451" s="7"/>
      <c r="C1451" s="7"/>
      <c r="D1451" s="7"/>
      <c r="E1451" s="7"/>
      <c r="F1451" s="7"/>
      <c r="G1451" s="7"/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2"/>
    </row>
    <row r="1452" spans="2:18">
      <c r="B1452" s="7"/>
      <c r="C1452" s="7"/>
      <c r="D1452" s="7"/>
      <c r="E1452" s="7"/>
      <c r="F1452" s="7"/>
      <c r="G1452" s="7"/>
      <c r="H1452" s="7"/>
      <c r="I1452" s="7"/>
      <c r="J1452" s="7"/>
      <c r="K1452" s="7"/>
      <c r="L1452" s="7"/>
      <c r="M1452" s="7"/>
      <c r="N1452" s="7"/>
      <c r="O1452" s="7"/>
      <c r="P1452" s="7"/>
      <c r="Q1452" s="7"/>
      <c r="R1452" s="72"/>
    </row>
    <row r="1453" spans="2:18">
      <c r="B1453" s="7"/>
      <c r="C1453" s="7"/>
      <c r="D1453" s="7"/>
      <c r="E1453" s="7"/>
      <c r="F1453" s="7"/>
      <c r="G1453" s="7"/>
      <c r="H1453" s="7"/>
      <c r="I1453" s="7"/>
      <c r="J1453" s="7"/>
      <c r="K1453" s="7"/>
      <c r="L1453" s="7"/>
      <c r="M1453" s="7"/>
      <c r="N1453" s="7"/>
      <c r="O1453" s="7"/>
      <c r="P1453" s="7"/>
      <c r="Q1453" s="7"/>
      <c r="R1453" s="72"/>
    </row>
    <row r="1454" spans="2:18">
      <c r="B1454" s="7"/>
      <c r="C1454" s="7"/>
      <c r="D1454" s="7"/>
      <c r="E1454" s="7"/>
      <c r="F1454" s="7"/>
      <c r="G1454" s="7"/>
      <c r="H1454" s="7"/>
      <c r="I1454" s="7"/>
      <c r="J1454" s="7"/>
      <c r="K1454" s="7"/>
      <c r="L1454" s="7"/>
      <c r="M1454" s="7"/>
      <c r="N1454" s="7"/>
      <c r="O1454" s="7"/>
      <c r="P1454" s="7"/>
      <c r="Q1454" s="7"/>
      <c r="R1454" s="72"/>
    </row>
    <row r="1455" spans="2:18">
      <c r="B1455" s="7"/>
      <c r="C1455" s="7"/>
      <c r="D1455" s="7"/>
      <c r="E1455" s="7"/>
      <c r="F1455" s="7"/>
      <c r="G1455" s="7"/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2"/>
    </row>
    <row r="1456" spans="2:18">
      <c r="B1456" s="7"/>
      <c r="C1456" s="7"/>
      <c r="D1456" s="7"/>
      <c r="E1456" s="7"/>
      <c r="F1456" s="7"/>
      <c r="G1456" s="7"/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2"/>
    </row>
    <row r="1457" spans="2:18">
      <c r="B1457" s="7"/>
      <c r="C1457" s="7"/>
      <c r="D1457" s="7"/>
      <c r="E1457" s="7"/>
      <c r="F1457" s="7"/>
      <c r="G1457" s="7"/>
      <c r="H1457" s="7"/>
      <c r="I1457" s="7"/>
      <c r="J1457" s="7"/>
      <c r="K1457" s="7"/>
      <c r="L1457" s="7"/>
      <c r="M1457" s="7"/>
      <c r="N1457" s="7"/>
      <c r="O1457" s="7"/>
      <c r="P1457" s="7"/>
      <c r="Q1457" s="7"/>
      <c r="R1457" s="72"/>
    </row>
    <row r="1458" spans="2:18">
      <c r="B1458" s="7"/>
      <c r="C1458" s="7"/>
      <c r="D1458" s="7"/>
      <c r="E1458" s="7"/>
      <c r="F1458" s="7"/>
      <c r="G1458" s="7"/>
      <c r="H1458" s="7"/>
      <c r="I1458" s="7"/>
      <c r="J1458" s="7"/>
      <c r="K1458" s="7"/>
      <c r="L1458" s="7"/>
      <c r="M1458" s="7"/>
      <c r="N1458" s="7"/>
      <c r="O1458" s="7"/>
      <c r="P1458" s="7"/>
      <c r="Q1458" s="7"/>
      <c r="R1458" s="72"/>
    </row>
    <row r="1459" spans="2:18">
      <c r="B1459" s="7"/>
      <c r="C1459" s="7"/>
      <c r="D1459" s="7"/>
      <c r="E1459" s="7"/>
      <c r="F1459" s="7"/>
      <c r="G1459" s="7"/>
      <c r="H1459" s="7"/>
      <c r="I1459" s="7"/>
      <c r="J1459" s="7"/>
      <c r="K1459" s="7"/>
      <c r="L1459" s="7"/>
      <c r="M1459" s="7"/>
      <c r="N1459" s="7"/>
      <c r="O1459" s="7"/>
      <c r="P1459" s="7"/>
      <c r="Q1459" s="7"/>
      <c r="R1459" s="72"/>
    </row>
    <row r="1460" spans="2:18">
      <c r="B1460" s="7"/>
      <c r="C1460" s="7"/>
      <c r="D1460" s="7"/>
      <c r="E1460" s="7"/>
      <c r="F1460" s="7"/>
      <c r="G1460" s="7"/>
      <c r="H1460" s="7"/>
      <c r="I1460" s="7"/>
      <c r="J1460" s="7"/>
      <c r="K1460" s="7"/>
      <c r="L1460" s="7"/>
      <c r="M1460" s="7"/>
      <c r="N1460" s="7"/>
      <c r="O1460" s="7"/>
      <c r="P1460" s="7"/>
      <c r="Q1460" s="7"/>
      <c r="R1460" s="72"/>
    </row>
    <row r="1461" spans="2:18">
      <c r="B1461" s="7"/>
      <c r="C1461" s="7"/>
      <c r="D1461" s="7"/>
      <c r="E1461" s="7"/>
      <c r="F1461" s="7"/>
      <c r="G1461" s="7"/>
      <c r="H1461" s="7"/>
      <c r="I1461" s="7"/>
      <c r="J1461" s="7"/>
      <c r="K1461" s="7"/>
      <c r="L1461" s="7"/>
      <c r="M1461" s="7"/>
      <c r="N1461" s="7"/>
      <c r="O1461" s="7"/>
      <c r="P1461" s="7"/>
      <c r="Q1461" s="7"/>
      <c r="R1461" s="72"/>
    </row>
    <row r="1462" spans="2:18">
      <c r="B1462" s="7"/>
      <c r="C1462" s="7"/>
      <c r="D1462" s="7"/>
      <c r="E1462" s="7"/>
      <c r="F1462" s="7"/>
      <c r="G1462" s="7"/>
      <c r="H1462" s="7"/>
      <c r="I1462" s="7"/>
      <c r="J1462" s="7"/>
      <c r="K1462" s="7"/>
      <c r="L1462" s="7"/>
      <c r="M1462" s="7"/>
      <c r="N1462" s="7"/>
      <c r="O1462" s="7"/>
      <c r="P1462" s="7"/>
      <c r="Q1462" s="7"/>
      <c r="R1462" s="72"/>
    </row>
    <row r="1463" spans="2:18">
      <c r="B1463" s="7"/>
      <c r="C1463" s="7"/>
      <c r="D1463" s="7"/>
      <c r="E1463" s="7"/>
      <c r="F1463" s="7"/>
      <c r="G1463" s="7"/>
      <c r="H1463" s="7"/>
      <c r="I1463" s="7"/>
      <c r="J1463" s="7"/>
      <c r="K1463" s="7"/>
      <c r="L1463" s="7"/>
      <c r="M1463" s="7"/>
      <c r="N1463" s="7"/>
      <c r="O1463" s="7"/>
      <c r="P1463" s="7"/>
      <c r="Q1463" s="7"/>
      <c r="R1463" s="72"/>
    </row>
    <row r="1464" spans="2:18">
      <c r="B1464" s="7"/>
      <c r="C1464" s="7"/>
      <c r="D1464" s="7"/>
      <c r="E1464" s="7"/>
      <c r="F1464" s="7"/>
      <c r="G1464" s="7"/>
      <c r="H1464" s="7"/>
      <c r="I1464" s="7"/>
      <c r="J1464" s="7"/>
      <c r="K1464" s="7"/>
      <c r="L1464" s="7"/>
      <c r="M1464" s="7"/>
      <c r="N1464" s="7"/>
      <c r="O1464" s="7"/>
      <c r="P1464" s="7"/>
      <c r="Q1464" s="7"/>
      <c r="R1464" s="72"/>
    </row>
    <row r="1465" spans="2:18">
      <c r="B1465" s="7"/>
      <c r="C1465" s="7"/>
      <c r="D1465" s="7"/>
      <c r="E1465" s="7"/>
      <c r="F1465" s="7"/>
      <c r="G1465" s="7"/>
      <c r="H1465" s="7"/>
      <c r="I1465" s="7"/>
      <c r="J1465" s="7"/>
      <c r="K1465" s="7"/>
      <c r="L1465" s="7"/>
      <c r="M1465" s="7"/>
      <c r="N1465" s="7"/>
      <c r="O1465" s="7"/>
      <c r="P1465" s="7"/>
      <c r="Q1465" s="7"/>
      <c r="R1465" s="72"/>
    </row>
    <row r="1466" spans="2:18">
      <c r="B1466" s="7"/>
      <c r="C1466" s="7"/>
      <c r="D1466" s="7"/>
      <c r="E1466" s="7"/>
      <c r="F1466" s="7"/>
      <c r="G1466" s="7"/>
      <c r="H1466" s="7"/>
      <c r="I1466" s="7"/>
      <c r="J1466" s="7"/>
      <c r="K1466" s="7"/>
      <c r="L1466" s="7"/>
      <c r="M1466" s="7"/>
      <c r="N1466" s="7"/>
      <c r="O1466" s="7"/>
      <c r="P1466" s="7"/>
      <c r="Q1466" s="7"/>
      <c r="R1466" s="72"/>
    </row>
    <row r="1467" spans="2:18">
      <c r="B1467" s="7"/>
      <c r="C1467" s="7"/>
      <c r="D1467" s="7"/>
      <c r="E1467" s="7"/>
      <c r="F1467" s="7"/>
      <c r="G1467" s="7"/>
      <c r="H1467" s="7"/>
      <c r="I1467" s="7"/>
      <c r="J1467" s="7"/>
      <c r="K1467" s="7"/>
      <c r="L1467" s="7"/>
      <c r="M1467" s="7"/>
      <c r="N1467" s="7"/>
      <c r="O1467" s="7"/>
      <c r="P1467" s="7"/>
      <c r="Q1467" s="7"/>
      <c r="R1467" s="72"/>
    </row>
    <row r="1468" spans="2:18">
      <c r="B1468" s="7"/>
      <c r="C1468" s="7"/>
      <c r="D1468" s="7"/>
      <c r="E1468" s="7"/>
      <c r="F1468" s="7"/>
      <c r="G1468" s="7"/>
      <c r="H1468" s="7"/>
      <c r="I1468" s="7"/>
      <c r="J1468" s="7"/>
      <c r="K1468" s="7"/>
      <c r="L1468" s="7"/>
      <c r="M1468" s="7"/>
      <c r="N1468" s="7"/>
      <c r="O1468" s="7"/>
      <c r="P1468" s="7"/>
      <c r="Q1468" s="7"/>
      <c r="R1468" s="72"/>
    </row>
    <row r="1469" spans="2:18">
      <c r="B1469" s="7"/>
      <c r="C1469" s="7"/>
      <c r="D1469" s="7"/>
      <c r="E1469" s="7"/>
      <c r="F1469" s="7"/>
      <c r="G1469" s="7"/>
      <c r="H1469" s="7"/>
      <c r="I1469" s="7"/>
      <c r="J1469" s="7"/>
      <c r="K1469" s="7"/>
      <c r="L1469" s="7"/>
      <c r="M1469" s="7"/>
      <c r="N1469" s="7"/>
      <c r="O1469" s="7"/>
      <c r="P1469" s="7"/>
      <c r="Q1469" s="7"/>
      <c r="R1469" s="72"/>
    </row>
    <row r="1470" spans="2:18">
      <c r="B1470" s="7"/>
      <c r="C1470" s="7"/>
      <c r="D1470" s="7"/>
      <c r="E1470" s="7"/>
      <c r="F1470" s="7"/>
      <c r="G1470" s="7"/>
      <c r="H1470" s="7"/>
      <c r="I1470" s="7"/>
      <c r="J1470" s="7"/>
      <c r="K1470" s="7"/>
      <c r="L1470" s="7"/>
      <c r="M1470" s="7"/>
      <c r="N1470" s="7"/>
      <c r="O1470" s="7"/>
      <c r="P1470" s="7"/>
      <c r="Q1470" s="7"/>
      <c r="R1470" s="72"/>
    </row>
    <row r="1471" spans="2:18">
      <c r="B1471" s="7"/>
      <c r="C1471" s="7"/>
      <c r="D1471" s="7"/>
      <c r="E1471" s="7"/>
      <c r="F1471" s="7"/>
      <c r="G1471" s="7"/>
      <c r="H1471" s="7"/>
      <c r="I1471" s="7"/>
      <c r="J1471" s="7"/>
      <c r="K1471" s="7"/>
      <c r="L1471" s="7"/>
      <c r="M1471" s="7"/>
      <c r="N1471" s="7"/>
      <c r="O1471" s="7"/>
      <c r="P1471" s="7"/>
      <c r="Q1471" s="7"/>
      <c r="R1471" s="72"/>
    </row>
    <row r="1472" spans="2:18">
      <c r="B1472" s="7"/>
      <c r="C1472" s="7"/>
      <c r="D1472" s="7"/>
      <c r="E1472" s="7"/>
      <c r="F1472" s="7"/>
      <c r="G1472" s="7"/>
      <c r="H1472" s="7"/>
      <c r="I1472" s="7"/>
      <c r="J1472" s="7"/>
      <c r="K1472" s="7"/>
      <c r="L1472" s="7"/>
      <c r="M1472" s="7"/>
      <c r="N1472" s="7"/>
      <c r="O1472" s="7"/>
      <c r="P1472" s="7"/>
      <c r="Q1472" s="7"/>
      <c r="R1472" s="72"/>
    </row>
    <row r="1473" spans="2:18">
      <c r="B1473" s="7"/>
      <c r="C1473" s="7"/>
      <c r="D1473" s="7"/>
      <c r="E1473" s="7"/>
      <c r="F1473" s="7"/>
      <c r="G1473" s="7"/>
      <c r="H1473" s="7"/>
      <c r="I1473" s="7"/>
      <c r="J1473" s="7"/>
      <c r="K1473" s="7"/>
      <c r="L1473" s="7"/>
      <c r="M1473" s="7"/>
      <c r="N1473" s="7"/>
      <c r="O1473" s="7"/>
      <c r="P1473" s="7"/>
      <c r="Q1473" s="7"/>
      <c r="R1473" s="72"/>
    </row>
    <row r="1474" spans="2:18">
      <c r="B1474" s="7"/>
      <c r="C1474" s="7"/>
      <c r="D1474" s="7"/>
      <c r="E1474" s="7"/>
      <c r="F1474" s="7"/>
      <c r="G1474" s="7"/>
      <c r="H1474" s="7"/>
      <c r="I1474" s="7"/>
      <c r="J1474" s="7"/>
      <c r="K1474" s="7"/>
      <c r="L1474" s="7"/>
      <c r="M1474" s="7"/>
      <c r="N1474" s="7"/>
      <c r="O1474" s="7"/>
      <c r="P1474" s="7"/>
      <c r="Q1474" s="7"/>
      <c r="R1474" s="72"/>
    </row>
    <row r="1475" spans="2:18">
      <c r="B1475" s="7"/>
      <c r="C1475" s="7"/>
      <c r="D1475" s="7"/>
      <c r="E1475" s="7"/>
      <c r="F1475" s="7"/>
      <c r="G1475" s="7"/>
      <c r="H1475" s="7"/>
      <c r="I1475" s="7"/>
      <c r="J1475" s="7"/>
      <c r="K1475" s="7"/>
      <c r="L1475" s="7"/>
      <c r="M1475" s="7"/>
      <c r="N1475" s="7"/>
      <c r="O1475" s="7"/>
      <c r="P1475" s="7"/>
      <c r="Q1475" s="7"/>
      <c r="R1475" s="72"/>
    </row>
    <row r="1476" spans="2:18">
      <c r="B1476" s="7"/>
      <c r="C1476" s="7"/>
      <c r="D1476" s="7"/>
      <c r="E1476" s="7"/>
      <c r="F1476" s="7"/>
      <c r="G1476" s="7"/>
      <c r="H1476" s="7"/>
      <c r="I1476" s="7"/>
      <c r="J1476" s="7"/>
      <c r="K1476" s="7"/>
      <c r="L1476" s="7"/>
      <c r="M1476" s="7"/>
      <c r="N1476" s="7"/>
      <c r="O1476" s="7"/>
      <c r="P1476" s="7"/>
      <c r="Q1476" s="7"/>
      <c r="R1476" s="72"/>
    </row>
    <row r="1477" spans="2:18">
      <c r="B1477" s="7"/>
      <c r="C1477" s="7"/>
      <c r="D1477" s="7"/>
      <c r="E1477" s="7"/>
      <c r="F1477" s="7"/>
      <c r="G1477" s="7"/>
      <c r="H1477" s="7"/>
      <c r="I1477" s="7"/>
      <c r="J1477" s="7"/>
      <c r="K1477" s="7"/>
      <c r="L1477" s="7"/>
      <c r="M1477" s="7"/>
      <c r="N1477" s="7"/>
      <c r="O1477" s="7"/>
      <c r="P1477" s="7"/>
      <c r="Q1477" s="7"/>
      <c r="R1477" s="72"/>
    </row>
    <row r="1478" spans="2:18">
      <c r="B1478" s="7"/>
      <c r="C1478" s="7"/>
      <c r="D1478" s="7"/>
      <c r="E1478" s="7"/>
      <c r="F1478" s="7"/>
      <c r="G1478" s="7"/>
      <c r="H1478" s="7"/>
      <c r="I1478" s="7"/>
      <c r="J1478" s="7"/>
      <c r="K1478" s="7"/>
      <c r="L1478" s="7"/>
      <c r="M1478" s="7"/>
      <c r="N1478" s="7"/>
      <c r="O1478" s="7"/>
      <c r="P1478" s="7"/>
      <c r="Q1478" s="7"/>
      <c r="R1478" s="72"/>
    </row>
    <row r="1479" spans="2:18">
      <c r="B1479" s="7"/>
      <c r="C1479" s="7"/>
      <c r="D1479" s="7"/>
      <c r="E1479" s="7"/>
      <c r="F1479" s="7"/>
      <c r="G1479" s="7"/>
      <c r="H1479" s="7"/>
      <c r="I1479" s="7"/>
      <c r="J1479" s="7"/>
      <c r="K1479" s="7"/>
      <c r="L1479" s="7"/>
      <c r="M1479" s="7"/>
      <c r="N1479" s="7"/>
      <c r="O1479" s="7"/>
      <c r="P1479" s="7"/>
      <c r="Q1479" s="7"/>
      <c r="R1479" s="72"/>
    </row>
    <row r="1480" spans="2:18">
      <c r="B1480" s="7"/>
      <c r="C1480" s="7"/>
      <c r="D1480" s="7"/>
      <c r="E1480" s="7"/>
      <c r="F1480" s="7"/>
      <c r="G1480" s="7"/>
      <c r="H1480" s="7"/>
      <c r="I1480" s="7"/>
      <c r="J1480" s="7"/>
      <c r="K1480" s="7"/>
      <c r="L1480" s="7"/>
      <c r="M1480" s="7"/>
      <c r="N1480" s="7"/>
      <c r="O1480" s="7"/>
      <c r="P1480" s="7"/>
      <c r="Q1480" s="7"/>
      <c r="R1480" s="72"/>
    </row>
    <row r="1481" spans="2:18">
      <c r="B1481" s="7"/>
      <c r="C1481" s="7"/>
      <c r="D1481" s="7"/>
      <c r="E1481" s="7"/>
      <c r="F1481" s="7"/>
      <c r="G1481" s="7"/>
      <c r="H1481" s="7"/>
      <c r="I1481" s="7"/>
      <c r="J1481" s="7"/>
      <c r="K1481" s="7"/>
      <c r="L1481" s="7"/>
      <c r="M1481" s="7"/>
      <c r="N1481" s="7"/>
      <c r="O1481" s="7"/>
      <c r="P1481" s="7"/>
      <c r="Q1481" s="7"/>
      <c r="R1481" s="72"/>
    </row>
    <row r="1482" spans="2:18">
      <c r="B1482" s="7"/>
      <c r="C1482" s="7"/>
      <c r="D1482" s="7"/>
      <c r="E1482" s="7"/>
      <c r="F1482" s="7"/>
      <c r="G1482" s="7"/>
      <c r="H1482" s="7"/>
      <c r="I1482" s="7"/>
      <c r="J1482" s="7"/>
      <c r="K1482" s="7"/>
      <c r="L1482" s="7"/>
      <c r="M1482" s="7"/>
      <c r="N1482" s="7"/>
      <c r="O1482" s="7"/>
      <c r="P1482" s="7"/>
      <c r="Q1482" s="7"/>
      <c r="R1482" s="72"/>
    </row>
    <row r="1483" spans="2:18">
      <c r="B1483" s="7"/>
      <c r="C1483" s="7"/>
      <c r="D1483" s="7"/>
      <c r="E1483" s="7"/>
      <c r="F1483" s="7"/>
      <c r="G1483" s="7"/>
      <c r="H1483" s="7"/>
      <c r="I1483" s="7"/>
      <c r="J1483" s="7"/>
      <c r="K1483" s="7"/>
      <c r="L1483" s="7"/>
      <c r="M1483" s="7"/>
      <c r="N1483" s="7"/>
      <c r="O1483" s="7"/>
      <c r="P1483" s="7"/>
      <c r="Q1483" s="7"/>
      <c r="R1483" s="72"/>
    </row>
    <row r="1484" spans="2:18">
      <c r="B1484" s="7"/>
      <c r="C1484" s="7"/>
      <c r="D1484" s="7"/>
      <c r="E1484" s="7"/>
      <c r="F1484" s="7"/>
      <c r="G1484" s="7"/>
      <c r="H1484" s="7"/>
      <c r="I1484" s="7"/>
      <c r="J1484" s="7"/>
      <c r="K1484" s="7"/>
      <c r="L1484" s="7"/>
      <c r="M1484" s="7"/>
      <c r="N1484" s="7"/>
      <c r="O1484" s="7"/>
      <c r="P1484" s="7"/>
      <c r="Q1484" s="7"/>
      <c r="R1484" s="72"/>
    </row>
    <row r="1485" spans="2:18">
      <c r="B1485" s="7"/>
      <c r="C1485" s="7"/>
      <c r="D1485" s="7"/>
      <c r="E1485" s="7"/>
      <c r="F1485" s="7"/>
      <c r="G1485" s="7"/>
      <c r="H1485" s="7"/>
      <c r="I1485" s="7"/>
      <c r="J1485" s="7"/>
      <c r="K1485" s="7"/>
      <c r="L1485" s="7"/>
      <c r="M1485" s="7"/>
      <c r="N1485" s="7"/>
      <c r="O1485" s="7"/>
      <c r="P1485" s="7"/>
      <c r="Q1485" s="7"/>
      <c r="R1485" s="72"/>
    </row>
    <row r="1486" spans="2:18">
      <c r="B1486" s="7"/>
      <c r="C1486" s="7"/>
      <c r="D1486" s="7"/>
      <c r="E1486" s="7"/>
      <c r="F1486" s="7"/>
      <c r="G1486" s="7"/>
      <c r="H1486" s="7"/>
      <c r="I1486" s="7"/>
      <c r="J1486" s="7"/>
      <c r="K1486" s="7"/>
      <c r="L1486" s="7"/>
      <c r="M1486" s="7"/>
      <c r="N1486" s="7"/>
      <c r="O1486" s="7"/>
      <c r="P1486" s="7"/>
      <c r="Q1486" s="7"/>
      <c r="R1486" s="72"/>
    </row>
    <row r="1487" spans="2:18">
      <c r="B1487" s="7"/>
      <c r="C1487" s="7"/>
      <c r="D1487" s="7"/>
      <c r="E1487" s="7"/>
      <c r="F1487" s="7"/>
      <c r="G1487" s="7"/>
      <c r="H1487" s="7"/>
      <c r="I1487" s="7"/>
      <c r="J1487" s="7"/>
      <c r="K1487" s="7"/>
      <c r="L1487" s="7"/>
      <c r="M1487" s="7"/>
      <c r="N1487" s="7"/>
      <c r="O1487" s="7"/>
      <c r="P1487" s="7"/>
      <c r="Q1487" s="7"/>
      <c r="R1487" s="72"/>
    </row>
    <row r="1488" spans="2:18">
      <c r="B1488" s="7"/>
      <c r="C1488" s="7"/>
      <c r="D1488" s="7"/>
      <c r="E1488" s="7"/>
      <c r="F1488" s="7"/>
      <c r="G1488" s="7"/>
      <c r="H1488" s="7"/>
      <c r="I1488" s="7"/>
      <c r="J1488" s="7"/>
      <c r="K1488" s="7"/>
      <c r="L1488" s="7"/>
      <c r="M1488" s="7"/>
      <c r="N1488" s="7"/>
      <c r="O1488" s="7"/>
      <c r="P1488" s="7"/>
      <c r="Q1488" s="7"/>
      <c r="R1488" s="72"/>
    </row>
    <row r="1489" spans="2:18">
      <c r="B1489" s="7"/>
      <c r="C1489" s="7"/>
      <c r="D1489" s="7"/>
      <c r="E1489" s="7"/>
      <c r="F1489" s="7"/>
      <c r="G1489" s="7"/>
      <c r="H1489" s="7"/>
      <c r="I1489" s="7"/>
      <c r="J1489" s="7"/>
      <c r="K1489" s="7"/>
      <c r="L1489" s="7"/>
      <c r="M1489" s="7"/>
      <c r="N1489" s="7"/>
      <c r="O1489" s="7"/>
      <c r="P1489" s="7"/>
      <c r="Q1489" s="7"/>
      <c r="R1489" s="72"/>
    </row>
    <row r="1490" spans="2:18">
      <c r="B1490" s="7"/>
      <c r="C1490" s="7"/>
      <c r="D1490" s="7"/>
      <c r="E1490" s="7"/>
      <c r="F1490" s="7"/>
      <c r="G1490" s="7"/>
      <c r="H1490" s="7"/>
      <c r="I1490" s="7"/>
      <c r="J1490" s="7"/>
      <c r="K1490" s="7"/>
      <c r="L1490" s="7"/>
      <c r="M1490" s="7"/>
      <c r="N1490" s="7"/>
      <c r="O1490" s="7"/>
      <c r="P1490" s="7"/>
      <c r="Q1490" s="7"/>
      <c r="R1490" s="72"/>
    </row>
    <row r="1491" spans="2:18">
      <c r="B1491" s="7"/>
      <c r="C1491" s="7"/>
      <c r="D1491" s="7"/>
      <c r="E1491" s="7"/>
      <c r="F1491" s="7"/>
      <c r="G1491" s="7"/>
      <c r="H1491" s="7"/>
      <c r="I1491" s="7"/>
      <c r="J1491" s="7"/>
      <c r="K1491" s="7"/>
      <c r="L1491" s="7"/>
      <c r="M1491" s="7"/>
      <c r="N1491" s="7"/>
      <c r="O1491" s="7"/>
      <c r="P1491" s="7"/>
      <c r="Q1491" s="7"/>
      <c r="R1491" s="72"/>
    </row>
    <row r="1492" spans="2:18">
      <c r="B1492" s="7"/>
      <c r="C1492" s="7"/>
      <c r="D1492" s="7"/>
      <c r="E1492" s="7"/>
      <c r="F1492" s="7"/>
      <c r="G1492" s="7"/>
      <c r="H1492" s="7"/>
      <c r="I1492" s="7"/>
      <c r="J1492" s="7"/>
      <c r="K1492" s="7"/>
      <c r="L1492" s="7"/>
      <c r="M1492" s="7"/>
      <c r="N1492" s="7"/>
      <c r="O1492" s="7"/>
      <c r="P1492" s="7"/>
      <c r="Q1492" s="7"/>
      <c r="R1492" s="72"/>
    </row>
    <row r="1493" spans="2:18">
      <c r="B1493" s="7"/>
      <c r="C1493" s="7"/>
      <c r="D1493" s="7"/>
      <c r="E1493" s="7"/>
      <c r="F1493" s="7"/>
      <c r="G1493" s="7"/>
      <c r="H1493" s="7"/>
      <c r="I1493" s="7"/>
      <c r="J1493" s="7"/>
      <c r="K1493" s="7"/>
      <c r="L1493" s="7"/>
      <c r="M1493" s="7"/>
      <c r="N1493" s="7"/>
      <c r="O1493" s="7"/>
      <c r="P1493" s="7"/>
      <c r="Q1493" s="7"/>
      <c r="R1493" s="72"/>
    </row>
    <row r="1494" spans="2:18">
      <c r="B1494" s="7"/>
      <c r="C1494" s="7"/>
      <c r="D1494" s="7"/>
      <c r="E1494" s="7"/>
      <c r="F1494" s="7"/>
      <c r="G1494" s="7"/>
      <c r="H1494" s="7"/>
      <c r="I1494" s="7"/>
      <c r="J1494" s="7"/>
      <c r="K1494" s="7"/>
      <c r="L1494" s="7"/>
      <c r="M1494" s="7"/>
      <c r="N1494" s="7"/>
      <c r="O1494" s="7"/>
      <c r="P1494" s="7"/>
      <c r="Q1494" s="7"/>
      <c r="R1494" s="72"/>
    </row>
    <row r="1495" spans="2:18">
      <c r="B1495" s="7"/>
      <c r="C1495" s="7"/>
      <c r="D1495" s="7"/>
      <c r="E1495" s="7"/>
      <c r="F1495" s="7"/>
      <c r="G1495" s="7"/>
      <c r="H1495" s="7"/>
      <c r="I1495" s="7"/>
      <c r="J1495" s="7"/>
      <c r="K1495" s="7"/>
      <c r="L1495" s="7"/>
      <c r="M1495" s="7"/>
      <c r="N1495" s="7"/>
      <c r="O1495" s="7"/>
      <c r="P1495" s="7"/>
      <c r="Q1495" s="7"/>
      <c r="R1495" s="72"/>
    </row>
    <row r="1496" spans="2:18">
      <c r="B1496" s="7"/>
      <c r="C1496" s="7"/>
      <c r="D1496" s="7"/>
      <c r="E1496" s="7"/>
      <c r="F1496" s="7"/>
      <c r="G1496" s="7"/>
      <c r="H1496" s="7"/>
      <c r="I1496" s="7"/>
      <c r="J1496" s="7"/>
      <c r="K1496" s="7"/>
      <c r="L1496" s="7"/>
      <c r="M1496" s="7"/>
      <c r="N1496" s="7"/>
      <c r="O1496" s="7"/>
      <c r="P1496" s="7"/>
      <c r="Q1496" s="7"/>
      <c r="R1496" s="72"/>
    </row>
    <row r="1497" spans="2:18">
      <c r="B1497" s="7"/>
      <c r="C1497" s="7"/>
      <c r="D1497" s="7"/>
      <c r="E1497" s="7"/>
      <c r="F1497" s="7"/>
      <c r="G1497" s="7"/>
      <c r="H1497" s="7"/>
      <c r="I1497" s="7"/>
      <c r="J1497" s="7"/>
      <c r="K1497" s="7"/>
      <c r="L1497" s="7"/>
      <c r="M1497" s="7"/>
      <c r="N1497" s="7"/>
      <c r="O1497" s="7"/>
      <c r="P1497" s="7"/>
      <c r="Q1497" s="7"/>
      <c r="R1497" s="72"/>
    </row>
    <row r="1498" spans="2:18">
      <c r="B1498" s="7"/>
      <c r="C1498" s="7"/>
      <c r="D1498" s="7"/>
      <c r="E1498" s="7"/>
      <c r="F1498" s="7"/>
      <c r="G1498" s="7"/>
      <c r="H1498" s="7"/>
      <c r="I1498" s="7"/>
      <c r="J1498" s="7"/>
      <c r="K1498" s="7"/>
      <c r="L1498" s="7"/>
      <c r="M1498" s="7"/>
      <c r="N1498" s="7"/>
      <c r="O1498" s="7"/>
      <c r="P1498" s="7"/>
      <c r="Q1498" s="7"/>
      <c r="R1498" s="72"/>
    </row>
    <row r="1499" spans="2:18">
      <c r="B1499" s="7"/>
      <c r="C1499" s="7"/>
      <c r="D1499" s="7"/>
      <c r="E1499" s="7"/>
      <c r="F1499" s="7"/>
      <c r="G1499" s="7"/>
      <c r="H1499" s="7"/>
      <c r="I1499" s="7"/>
      <c r="J1499" s="7"/>
      <c r="K1499" s="7"/>
      <c r="L1499" s="7"/>
      <c r="M1499" s="7"/>
      <c r="N1499" s="7"/>
      <c r="O1499" s="7"/>
      <c r="P1499" s="7"/>
      <c r="Q1499" s="7"/>
      <c r="R1499" s="72"/>
    </row>
    <row r="1500" spans="2:18">
      <c r="B1500" s="7"/>
      <c r="C1500" s="7"/>
      <c r="D1500" s="7"/>
      <c r="E1500" s="7"/>
      <c r="F1500" s="7"/>
      <c r="G1500" s="7"/>
      <c r="H1500" s="7"/>
      <c r="I1500" s="7"/>
      <c r="J1500" s="7"/>
      <c r="K1500" s="7"/>
      <c r="L1500" s="7"/>
      <c r="M1500" s="7"/>
      <c r="N1500" s="7"/>
      <c r="O1500" s="7"/>
      <c r="P1500" s="7"/>
      <c r="Q1500" s="7"/>
      <c r="R1500" s="72"/>
    </row>
    <row r="1501" spans="2:18">
      <c r="B1501" s="7"/>
      <c r="C1501" s="7"/>
      <c r="D1501" s="7"/>
      <c r="E1501" s="7"/>
      <c r="F1501" s="7"/>
      <c r="G1501" s="7"/>
      <c r="H1501" s="7"/>
      <c r="I1501" s="7"/>
      <c r="J1501" s="7"/>
      <c r="K1501" s="7"/>
      <c r="L1501" s="7"/>
      <c r="M1501" s="7"/>
      <c r="N1501" s="7"/>
      <c r="O1501" s="7"/>
      <c r="P1501" s="7"/>
      <c r="Q1501" s="7"/>
      <c r="R1501" s="72"/>
    </row>
    <row r="1502" spans="2:18">
      <c r="B1502" s="7"/>
      <c r="C1502" s="7"/>
      <c r="D1502" s="7"/>
      <c r="E1502" s="7"/>
      <c r="F1502" s="7"/>
      <c r="G1502" s="7"/>
      <c r="H1502" s="7"/>
      <c r="I1502" s="7"/>
      <c r="J1502" s="7"/>
      <c r="K1502" s="7"/>
      <c r="L1502" s="7"/>
      <c r="M1502" s="7"/>
      <c r="N1502" s="7"/>
      <c r="O1502" s="7"/>
      <c r="P1502" s="7"/>
      <c r="Q1502" s="7"/>
      <c r="R1502" s="72"/>
    </row>
    <row r="1503" spans="2:18">
      <c r="B1503" s="7"/>
      <c r="C1503" s="7"/>
      <c r="D1503" s="7"/>
      <c r="E1503" s="7"/>
      <c r="F1503" s="7"/>
      <c r="G1503" s="7"/>
      <c r="H1503" s="7"/>
      <c r="I1503" s="7"/>
      <c r="J1503" s="7"/>
      <c r="K1503" s="7"/>
      <c r="L1503" s="7"/>
      <c r="M1503" s="7"/>
      <c r="N1503" s="7"/>
      <c r="O1503" s="7"/>
      <c r="P1503" s="7"/>
      <c r="Q1503" s="7"/>
      <c r="R1503" s="72"/>
    </row>
    <row r="1504" spans="2:18">
      <c r="B1504" s="7"/>
      <c r="C1504" s="7"/>
      <c r="D1504" s="7"/>
      <c r="E1504" s="7"/>
      <c r="F1504" s="7"/>
      <c r="G1504" s="7"/>
      <c r="H1504" s="7"/>
      <c r="I1504" s="7"/>
      <c r="J1504" s="7"/>
      <c r="K1504" s="7"/>
      <c r="L1504" s="7"/>
      <c r="M1504" s="7"/>
      <c r="N1504" s="7"/>
      <c r="O1504" s="7"/>
      <c r="P1504" s="7"/>
      <c r="Q1504" s="7"/>
      <c r="R1504" s="72"/>
    </row>
    <row r="1505" spans="2:18">
      <c r="B1505" s="7"/>
      <c r="C1505" s="7"/>
      <c r="D1505" s="7"/>
      <c r="E1505" s="7"/>
      <c r="F1505" s="7"/>
      <c r="G1505" s="7"/>
      <c r="H1505" s="7"/>
      <c r="I1505" s="7"/>
      <c r="J1505" s="7"/>
      <c r="K1505" s="7"/>
      <c r="L1505" s="7"/>
      <c r="M1505" s="7"/>
      <c r="N1505" s="7"/>
      <c r="O1505" s="7"/>
      <c r="P1505" s="7"/>
      <c r="Q1505" s="7"/>
      <c r="R1505" s="72"/>
    </row>
    <row r="1506" spans="2:18">
      <c r="B1506" s="7"/>
      <c r="C1506" s="7"/>
      <c r="D1506" s="7"/>
      <c r="E1506" s="7"/>
      <c r="F1506" s="7"/>
      <c r="G1506" s="7"/>
      <c r="H1506" s="7"/>
      <c r="I1506" s="7"/>
      <c r="J1506" s="7"/>
      <c r="K1506" s="7"/>
      <c r="L1506" s="7"/>
      <c r="M1506" s="7"/>
      <c r="N1506" s="7"/>
      <c r="O1506" s="7"/>
      <c r="P1506" s="7"/>
      <c r="Q1506" s="7"/>
      <c r="R1506" s="72"/>
    </row>
    <row r="1507" spans="2:18">
      <c r="B1507" s="7"/>
      <c r="C1507" s="7"/>
      <c r="D1507" s="7"/>
      <c r="E1507" s="7"/>
      <c r="F1507" s="7"/>
      <c r="G1507" s="7"/>
      <c r="H1507" s="7"/>
      <c r="I1507" s="7"/>
      <c r="J1507" s="7"/>
      <c r="K1507" s="7"/>
      <c r="L1507" s="7"/>
      <c r="M1507" s="7"/>
      <c r="N1507" s="7"/>
      <c r="O1507" s="7"/>
      <c r="P1507" s="7"/>
      <c r="Q1507" s="7"/>
      <c r="R1507" s="72"/>
    </row>
    <row r="1508" spans="2:18">
      <c r="B1508" s="7"/>
      <c r="C1508" s="7"/>
      <c r="D1508" s="7"/>
      <c r="E1508" s="7"/>
      <c r="F1508" s="7"/>
      <c r="G1508" s="7"/>
      <c r="H1508" s="7"/>
      <c r="I1508" s="7"/>
      <c r="J1508" s="7"/>
      <c r="K1508" s="7"/>
      <c r="L1508" s="7"/>
      <c r="M1508" s="7"/>
      <c r="N1508" s="7"/>
      <c r="O1508" s="7"/>
      <c r="P1508" s="7"/>
      <c r="Q1508" s="7"/>
      <c r="R1508" s="72"/>
    </row>
    <row r="1509" spans="2:18">
      <c r="B1509" s="7"/>
      <c r="C1509" s="7"/>
      <c r="D1509" s="7"/>
      <c r="E1509" s="7"/>
      <c r="F1509" s="7"/>
      <c r="G1509" s="7"/>
      <c r="H1509" s="7"/>
      <c r="I1509" s="7"/>
      <c r="J1509" s="7"/>
      <c r="K1509" s="7"/>
      <c r="L1509" s="7"/>
      <c r="M1509" s="7"/>
      <c r="N1509" s="7"/>
      <c r="O1509" s="7"/>
      <c r="P1509" s="7"/>
      <c r="Q1509" s="7"/>
      <c r="R1509" s="72"/>
    </row>
    <row r="1510" spans="2:18">
      <c r="B1510" s="7"/>
      <c r="C1510" s="7"/>
      <c r="D1510" s="7"/>
      <c r="E1510" s="7"/>
      <c r="F1510" s="7"/>
      <c r="G1510" s="7"/>
      <c r="H1510" s="7"/>
      <c r="I1510" s="7"/>
      <c r="J1510" s="7"/>
      <c r="K1510" s="7"/>
      <c r="L1510" s="7"/>
      <c r="M1510" s="7"/>
      <c r="N1510" s="7"/>
      <c r="O1510" s="7"/>
      <c r="P1510" s="7"/>
      <c r="Q1510" s="7"/>
      <c r="R1510" s="72"/>
    </row>
    <row r="1511" spans="2:18">
      <c r="B1511" s="7"/>
      <c r="C1511" s="7"/>
      <c r="D1511" s="7"/>
      <c r="E1511" s="7"/>
      <c r="F1511" s="7"/>
      <c r="G1511" s="7"/>
      <c r="H1511" s="7"/>
      <c r="I1511" s="7"/>
      <c r="J1511" s="7"/>
      <c r="K1511" s="7"/>
      <c r="L1511" s="7"/>
      <c r="M1511" s="7"/>
      <c r="N1511" s="7"/>
      <c r="O1511" s="7"/>
      <c r="P1511" s="7"/>
      <c r="Q1511" s="7"/>
      <c r="R1511" s="72"/>
    </row>
    <row r="1512" spans="2:18">
      <c r="B1512" s="7"/>
      <c r="C1512" s="7"/>
      <c r="D1512" s="7"/>
      <c r="E1512" s="7"/>
      <c r="F1512" s="7"/>
      <c r="G1512" s="7"/>
      <c r="H1512" s="7"/>
      <c r="I1512" s="7"/>
      <c r="J1512" s="7"/>
      <c r="K1512" s="7"/>
      <c r="L1512" s="7"/>
      <c r="M1512" s="7"/>
      <c r="N1512" s="7"/>
      <c r="O1512" s="7"/>
      <c r="P1512" s="7"/>
      <c r="Q1512" s="7"/>
      <c r="R1512" s="72"/>
    </row>
    <row r="1513" spans="2:18">
      <c r="B1513" s="7"/>
      <c r="C1513" s="7"/>
      <c r="D1513" s="7"/>
      <c r="E1513" s="7"/>
      <c r="F1513" s="7"/>
      <c r="G1513" s="7"/>
      <c r="H1513" s="7"/>
      <c r="I1513" s="7"/>
      <c r="J1513" s="7"/>
      <c r="K1513" s="7"/>
      <c r="L1513" s="7"/>
      <c r="M1513" s="7"/>
      <c r="N1513" s="7"/>
      <c r="O1513" s="7"/>
      <c r="P1513" s="7"/>
      <c r="Q1513" s="7"/>
      <c r="R1513" s="72"/>
    </row>
    <row r="1514" spans="2:18">
      <c r="B1514" s="7"/>
      <c r="C1514" s="7"/>
      <c r="D1514" s="7"/>
      <c r="E1514" s="7"/>
      <c r="F1514" s="7"/>
      <c r="G1514" s="7"/>
      <c r="H1514" s="7"/>
      <c r="I1514" s="7"/>
      <c r="J1514" s="7"/>
      <c r="K1514" s="7"/>
      <c r="L1514" s="7"/>
      <c r="M1514" s="7"/>
      <c r="N1514" s="7"/>
      <c r="O1514" s="7"/>
      <c r="P1514" s="7"/>
      <c r="Q1514" s="7"/>
      <c r="R1514" s="72"/>
    </row>
    <row r="1515" spans="2:18">
      <c r="B1515" s="7"/>
      <c r="C1515" s="7"/>
      <c r="D1515" s="7"/>
      <c r="E1515" s="7"/>
      <c r="F1515" s="7"/>
      <c r="G1515" s="7"/>
      <c r="H1515" s="7"/>
      <c r="I1515" s="7"/>
      <c r="J1515" s="7"/>
      <c r="K1515" s="7"/>
      <c r="L1515" s="7"/>
      <c r="M1515" s="7"/>
      <c r="N1515" s="7"/>
      <c r="O1515" s="7"/>
      <c r="P1515" s="7"/>
      <c r="Q1515" s="7"/>
      <c r="R1515" s="72"/>
    </row>
    <row r="1516" spans="2:18">
      <c r="B1516" s="7"/>
      <c r="C1516" s="7"/>
      <c r="D1516" s="7"/>
      <c r="E1516" s="7"/>
      <c r="F1516" s="7"/>
      <c r="G1516" s="7"/>
      <c r="H1516" s="7"/>
      <c r="I1516" s="7"/>
      <c r="J1516" s="7"/>
      <c r="K1516" s="7"/>
      <c r="L1516" s="7"/>
      <c r="M1516" s="7"/>
      <c r="N1516" s="7"/>
      <c r="O1516" s="7"/>
      <c r="P1516" s="7"/>
      <c r="Q1516" s="7"/>
      <c r="R1516" s="72"/>
    </row>
    <row r="1517" spans="2:18">
      <c r="B1517" s="7"/>
      <c r="C1517" s="7"/>
      <c r="D1517" s="7"/>
      <c r="E1517" s="7"/>
      <c r="F1517" s="7"/>
      <c r="G1517" s="7"/>
      <c r="H1517" s="7"/>
      <c r="I1517" s="7"/>
      <c r="J1517" s="7"/>
      <c r="K1517" s="7"/>
      <c r="L1517" s="7"/>
      <c r="M1517" s="7"/>
      <c r="N1517" s="7"/>
      <c r="O1517" s="7"/>
      <c r="P1517" s="7"/>
      <c r="Q1517" s="7"/>
      <c r="R1517" s="72"/>
    </row>
    <row r="1518" spans="2:18">
      <c r="B1518" s="7"/>
      <c r="C1518" s="7"/>
      <c r="D1518" s="7"/>
      <c r="E1518" s="7"/>
      <c r="F1518" s="7"/>
      <c r="G1518" s="7"/>
      <c r="H1518" s="7"/>
      <c r="I1518" s="7"/>
      <c r="J1518" s="7"/>
      <c r="K1518" s="7"/>
      <c r="L1518" s="7"/>
      <c r="M1518" s="7"/>
      <c r="N1518" s="7"/>
      <c r="O1518" s="7"/>
      <c r="P1518" s="7"/>
      <c r="Q1518" s="7"/>
      <c r="R1518" s="72"/>
    </row>
    <row r="1519" spans="2:18">
      <c r="B1519" s="7"/>
      <c r="C1519" s="7"/>
      <c r="D1519" s="7"/>
      <c r="E1519" s="7"/>
      <c r="F1519" s="7"/>
      <c r="G1519" s="7"/>
      <c r="H1519" s="7"/>
      <c r="I1519" s="7"/>
      <c r="J1519" s="7"/>
      <c r="K1519" s="7"/>
      <c r="L1519" s="7"/>
      <c r="M1519" s="7"/>
      <c r="N1519" s="7"/>
      <c r="O1519" s="7"/>
      <c r="P1519" s="7"/>
      <c r="Q1519" s="7"/>
      <c r="R1519" s="72"/>
    </row>
    <row r="1520" spans="2:18">
      <c r="B1520" s="7"/>
      <c r="C1520" s="7"/>
      <c r="D1520" s="7"/>
      <c r="E1520" s="7"/>
      <c r="F1520" s="7"/>
      <c r="G1520" s="7"/>
      <c r="H1520" s="7"/>
      <c r="I1520" s="7"/>
      <c r="J1520" s="7"/>
      <c r="K1520" s="7"/>
      <c r="L1520" s="7"/>
      <c r="M1520" s="7"/>
      <c r="N1520" s="7"/>
      <c r="O1520" s="7"/>
      <c r="P1520" s="7"/>
      <c r="Q1520" s="7"/>
      <c r="R1520" s="72"/>
    </row>
    <row r="1521" spans="2:18">
      <c r="B1521" s="7"/>
      <c r="C1521" s="7"/>
      <c r="D1521" s="7"/>
      <c r="E1521" s="7"/>
      <c r="F1521" s="7"/>
      <c r="G1521" s="7"/>
      <c r="H1521" s="7"/>
      <c r="I1521" s="7"/>
      <c r="J1521" s="7"/>
      <c r="K1521" s="7"/>
      <c r="L1521" s="7"/>
      <c r="M1521" s="7"/>
      <c r="N1521" s="7"/>
      <c r="O1521" s="7"/>
      <c r="P1521" s="7"/>
      <c r="Q1521" s="7"/>
      <c r="R1521" s="72"/>
    </row>
    <row r="1522" spans="2:18">
      <c r="B1522" s="7"/>
      <c r="C1522" s="7"/>
      <c r="D1522" s="7"/>
      <c r="E1522" s="7"/>
      <c r="F1522" s="7"/>
      <c r="G1522" s="7"/>
      <c r="H1522" s="7"/>
      <c r="I1522" s="7"/>
      <c r="J1522" s="7"/>
      <c r="K1522" s="7"/>
      <c r="L1522" s="7"/>
      <c r="M1522" s="7"/>
      <c r="N1522" s="7"/>
      <c r="O1522" s="7"/>
      <c r="P1522" s="7"/>
      <c r="Q1522" s="7"/>
      <c r="R1522" s="72"/>
    </row>
    <row r="1523" spans="2:18">
      <c r="B1523" s="7"/>
      <c r="C1523" s="7"/>
      <c r="D1523" s="7"/>
      <c r="E1523" s="7"/>
      <c r="F1523" s="7"/>
      <c r="G1523" s="7"/>
      <c r="H1523" s="7"/>
      <c r="I1523" s="7"/>
      <c r="J1523" s="7"/>
      <c r="K1523" s="7"/>
      <c r="L1523" s="7"/>
      <c r="M1523" s="7"/>
      <c r="N1523" s="7"/>
      <c r="O1523" s="7"/>
      <c r="P1523" s="7"/>
      <c r="Q1523" s="7"/>
      <c r="R1523" s="72"/>
    </row>
    <row r="1524" spans="2:18">
      <c r="B1524" s="7"/>
      <c r="C1524" s="7"/>
      <c r="D1524" s="7"/>
      <c r="E1524" s="7"/>
      <c r="F1524" s="7"/>
      <c r="G1524" s="7"/>
      <c r="H1524" s="7"/>
      <c r="I1524" s="7"/>
      <c r="J1524" s="7"/>
      <c r="K1524" s="7"/>
      <c r="L1524" s="7"/>
      <c r="M1524" s="7"/>
      <c r="N1524" s="7"/>
      <c r="O1524" s="7"/>
      <c r="P1524" s="7"/>
      <c r="Q1524" s="7"/>
      <c r="R1524" s="72"/>
    </row>
    <row r="1525" spans="2:18">
      <c r="B1525" s="7"/>
      <c r="C1525" s="7"/>
      <c r="D1525" s="7"/>
      <c r="E1525" s="7"/>
      <c r="F1525" s="7"/>
      <c r="G1525" s="7"/>
      <c r="H1525" s="7"/>
      <c r="I1525" s="7"/>
      <c r="J1525" s="7"/>
      <c r="K1525" s="7"/>
      <c r="L1525" s="7"/>
      <c r="M1525" s="7"/>
      <c r="N1525" s="7"/>
      <c r="O1525" s="7"/>
      <c r="P1525" s="7"/>
      <c r="Q1525" s="7"/>
      <c r="R1525" s="72"/>
    </row>
    <row r="1526" spans="2:18">
      <c r="B1526" s="7"/>
      <c r="C1526" s="7"/>
      <c r="D1526" s="7"/>
      <c r="E1526" s="7"/>
      <c r="F1526" s="7"/>
      <c r="G1526" s="7"/>
      <c r="H1526" s="7"/>
      <c r="I1526" s="7"/>
      <c r="J1526" s="7"/>
      <c r="K1526" s="7"/>
      <c r="L1526" s="7"/>
      <c r="M1526" s="7"/>
      <c r="N1526" s="7"/>
      <c r="O1526" s="7"/>
      <c r="P1526" s="7"/>
      <c r="Q1526" s="7"/>
      <c r="R1526" s="72"/>
    </row>
    <row r="1527" spans="2:18">
      <c r="B1527" s="7"/>
      <c r="C1527" s="7"/>
      <c r="D1527" s="7"/>
      <c r="E1527" s="7"/>
      <c r="F1527" s="7"/>
      <c r="G1527" s="7"/>
      <c r="H1527" s="7"/>
      <c r="I1527" s="7"/>
      <c r="J1527" s="7"/>
      <c r="K1527" s="7"/>
      <c r="L1527" s="7"/>
      <c r="M1527" s="7"/>
      <c r="N1527" s="7"/>
      <c r="O1527" s="7"/>
      <c r="P1527" s="7"/>
      <c r="Q1527" s="7"/>
      <c r="R1527" s="72"/>
    </row>
    <row r="1528" spans="2:18">
      <c r="B1528" s="7"/>
      <c r="C1528" s="7"/>
      <c r="D1528" s="7"/>
      <c r="E1528" s="7"/>
      <c r="F1528" s="7"/>
      <c r="G1528" s="7"/>
      <c r="H1528" s="7"/>
      <c r="I1528" s="7"/>
      <c r="J1528" s="7"/>
      <c r="K1528" s="7"/>
      <c r="L1528" s="7"/>
      <c r="M1528" s="7"/>
      <c r="N1528" s="7"/>
      <c r="O1528" s="7"/>
      <c r="P1528" s="7"/>
      <c r="Q1528" s="7"/>
      <c r="R1528" s="72"/>
    </row>
    <row r="1529" spans="2:18">
      <c r="B1529" s="7"/>
      <c r="C1529" s="7"/>
      <c r="D1529" s="7"/>
      <c r="E1529" s="7"/>
      <c r="F1529" s="7"/>
      <c r="G1529" s="7"/>
      <c r="H1529" s="7"/>
      <c r="I1529" s="7"/>
      <c r="J1529" s="7"/>
      <c r="K1529" s="7"/>
      <c r="L1529" s="7"/>
      <c r="M1529" s="7"/>
      <c r="N1529" s="7"/>
      <c r="O1529" s="7"/>
      <c r="P1529" s="7"/>
      <c r="Q1529" s="7"/>
      <c r="R1529" s="72"/>
    </row>
    <row r="1530" spans="2:18">
      <c r="B1530" s="7"/>
      <c r="C1530" s="7"/>
      <c r="D1530" s="7"/>
      <c r="E1530" s="7"/>
      <c r="F1530" s="7"/>
      <c r="G1530" s="7"/>
      <c r="H1530" s="7"/>
      <c r="I1530" s="7"/>
      <c r="J1530" s="7"/>
      <c r="K1530" s="7"/>
      <c r="L1530" s="7"/>
      <c r="M1530" s="7"/>
      <c r="N1530" s="7"/>
      <c r="O1530" s="7"/>
      <c r="P1530" s="7"/>
      <c r="Q1530" s="7"/>
      <c r="R1530" s="72"/>
    </row>
    <row r="1531" spans="2:18">
      <c r="B1531" s="7"/>
      <c r="C1531" s="7"/>
      <c r="D1531" s="7"/>
      <c r="E1531" s="7"/>
      <c r="F1531" s="7"/>
      <c r="G1531" s="7"/>
      <c r="H1531" s="7"/>
      <c r="I1531" s="7"/>
      <c r="J1531" s="7"/>
      <c r="K1531" s="7"/>
      <c r="L1531" s="7"/>
      <c r="M1531" s="7"/>
      <c r="N1531" s="7"/>
      <c r="O1531" s="7"/>
      <c r="P1531" s="7"/>
      <c r="Q1531" s="7"/>
      <c r="R1531" s="72"/>
    </row>
    <row r="1532" spans="2:18">
      <c r="B1532" s="7"/>
      <c r="C1532" s="7"/>
      <c r="D1532" s="7"/>
      <c r="E1532" s="7"/>
      <c r="F1532" s="7"/>
      <c r="G1532" s="7"/>
      <c r="H1532" s="7"/>
      <c r="I1532" s="7"/>
      <c r="J1532" s="7"/>
      <c r="K1532" s="7"/>
      <c r="L1532" s="7"/>
      <c r="M1532" s="7"/>
      <c r="N1532" s="7"/>
      <c r="O1532" s="7"/>
      <c r="P1532" s="7"/>
      <c r="Q1532" s="7"/>
      <c r="R1532" s="72"/>
    </row>
    <row r="1533" spans="2:18">
      <c r="B1533" s="7"/>
      <c r="C1533" s="7"/>
      <c r="D1533" s="7"/>
      <c r="E1533" s="7"/>
      <c r="F1533" s="7"/>
      <c r="G1533" s="7"/>
      <c r="H1533" s="7"/>
      <c r="I1533" s="7"/>
      <c r="J1533" s="7"/>
      <c r="K1533" s="7"/>
      <c r="L1533" s="7"/>
      <c r="M1533" s="7"/>
      <c r="N1533" s="7"/>
      <c r="O1533" s="7"/>
      <c r="P1533" s="7"/>
      <c r="Q1533" s="7"/>
      <c r="R1533" s="72"/>
    </row>
    <row r="1534" spans="2:18">
      <c r="B1534" s="7"/>
      <c r="C1534" s="7"/>
      <c r="D1534" s="7"/>
      <c r="E1534" s="7"/>
      <c r="F1534" s="7"/>
      <c r="G1534" s="7"/>
      <c r="H1534" s="7"/>
      <c r="I1534" s="7"/>
      <c r="J1534" s="7"/>
      <c r="K1534" s="7"/>
      <c r="L1534" s="7"/>
      <c r="M1534" s="7"/>
      <c r="N1534" s="7"/>
      <c r="O1534" s="7"/>
      <c r="P1534" s="7"/>
      <c r="Q1534" s="7"/>
      <c r="R1534" s="72"/>
    </row>
    <row r="1535" spans="2:18">
      <c r="B1535" s="7"/>
      <c r="C1535" s="7"/>
      <c r="D1535" s="7"/>
      <c r="E1535" s="7"/>
      <c r="F1535" s="7"/>
      <c r="G1535" s="7"/>
      <c r="H1535" s="7"/>
      <c r="I1535" s="7"/>
      <c r="J1535" s="7"/>
      <c r="K1535" s="7"/>
      <c r="L1535" s="7"/>
      <c r="M1535" s="7"/>
      <c r="N1535" s="7"/>
      <c r="O1535" s="7"/>
      <c r="P1535" s="7"/>
      <c r="Q1535" s="7"/>
      <c r="R1535" s="72"/>
    </row>
    <row r="1536" spans="2:18">
      <c r="B1536" s="7"/>
      <c r="C1536" s="7"/>
      <c r="D1536" s="7"/>
      <c r="E1536" s="7"/>
      <c r="F1536" s="7"/>
      <c r="G1536" s="7"/>
      <c r="H1536" s="7"/>
      <c r="I1536" s="7"/>
      <c r="J1536" s="7"/>
      <c r="K1536" s="7"/>
      <c r="L1536" s="7"/>
      <c r="M1536" s="7"/>
      <c r="N1536" s="7"/>
      <c r="O1536" s="7"/>
      <c r="P1536" s="7"/>
      <c r="Q1536" s="7"/>
      <c r="R1536" s="72"/>
    </row>
    <row r="1537" spans="2:18">
      <c r="B1537" s="7"/>
      <c r="C1537" s="7"/>
      <c r="D1537" s="7"/>
      <c r="E1537" s="7"/>
      <c r="F1537" s="7"/>
      <c r="G1537" s="7"/>
      <c r="H1537" s="7"/>
      <c r="I1537" s="7"/>
      <c r="J1537" s="7"/>
      <c r="K1537" s="7"/>
      <c r="L1537" s="7"/>
      <c r="M1537" s="7"/>
      <c r="N1537" s="7"/>
      <c r="O1537" s="7"/>
      <c r="P1537" s="7"/>
      <c r="Q1537" s="7"/>
      <c r="R1537" s="72"/>
    </row>
    <row r="1538" spans="2:18">
      <c r="B1538" s="7"/>
      <c r="C1538" s="7"/>
      <c r="D1538" s="7"/>
      <c r="E1538" s="7"/>
      <c r="F1538" s="7"/>
      <c r="G1538" s="7"/>
      <c r="H1538" s="7"/>
      <c r="I1538" s="7"/>
      <c r="J1538" s="7"/>
      <c r="K1538" s="7"/>
      <c r="L1538" s="7"/>
      <c r="M1538" s="7"/>
      <c r="N1538" s="7"/>
      <c r="O1538" s="7"/>
      <c r="P1538" s="7"/>
      <c r="Q1538" s="7"/>
      <c r="R1538" s="72"/>
    </row>
    <row r="1539" spans="2:18">
      <c r="B1539" s="7"/>
      <c r="C1539" s="7"/>
      <c r="D1539" s="7"/>
      <c r="E1539" s="7"/>
      <c r="F1539" s="7"/>
      <c r="G1539" s="7"/>
      <c r="H1539" s="7"/>
      <c r="I1539" s="7"/>
      <c r="J1539" s="7"/>
      <c r="K1539" s="7"/>
      <c r="L1539" s="7"/>
      <c r="M1539" s="7"/>
      <c r="N1539" s="7"/>
      <c r="O1539" s="7"/>
      <c r="P1539" s="7"/>
      <c r="Q1539" s="7"/>
      <c r="R1539" s="72"/>
    </row>
    <row r="1540" spans="2:18">
      <c r="B1540" s="7"/>
      <c r="C1540" s="7"/>
      <c r="D1540" s="7"/>
      <c r="E1540" s="7"/>
      <c r="F1540" s="7"/>
      <c r="G1540" s="7"/>
      <c r="H1540" s="7"/>
      <c r="I1540" s="7"/>
      <c r="J1540" s="7"/>
      <c r="K1540" s="7"/>
      <c r="L1540" s="7"/>
      <c r="M1540" s="7"/>
      <c r="N1540" s="7"/>
      <c r="O1540" s="7"/>
      <c r="P1540" s="7"/>
      <c r="Q1540" s="7"/>
      <c r="R1540" s="72"/>
    </row>
    <row r="1541" spans="2:18">
      <c r="B1541" s="7"/>
      <c r="C1541" s="7"/>
      <c r="D1541" s="7"/>
      <c r="E1541" s="7"/>
      <c r="F1541" s="7"/>
      <c r="G1541" s="7"/>
      <c r="H1541" s="7"/>
      <c r="I1541" s="7"/>
      <c r="J1541" s="7"/>
      <c r="K1541" s="7"/>
      <c r="L1541" s="7"/>
      <c r="M1541" s="7"/>
      <c r="N1541" s="7"/>
      <c r="O1541" s="7"/>
      <c r="P1541" s="7"/>
      <c r="Q1541" s="7"/>
      <c r="R1541" s="72"/>
    </row>
    <row r="1542" spans="2:18">
      <c r="B1542" s="7"/>
      <c r="C1542" s="7"/>
      <c r="D1542" s="7"/>
      <c r="E1542" s="7"/>
      <c r="F1542" s="7"/>
      <c r="G1542" s="7"/>
      <c r="H1542" s="7"/>
      <c r="I1542" s="7"/>
      <c r="J1542" s="7"/>
      <c r="K1542" s="7"/>
      <c r="L1542" s="7"/>
      <c r="M1542" s="7"/>
      <c r="N1542" s="7"/>
      <c r="O1542" s="7"/>
      <c r="P1542" s="7"/>
      <c r="Q1542" s="7"/>
      <c r="R1542" s="72"/>
    </row>
    <row r="1543" spans="2:18">
      <c r="B1543" s="7"/>
      <c r="C1543" s="7"/>
      <c r="D1543" s="7"/>
      <c r="E1543" s="7"/>
      <c r="F1543" s="7"/>
      <c r="G1543" s="7"/>
      <c r="H1543" s="7"/>
      <c r="I1543" s="7"/>
      <c r="J1543" s="7"/>
      <c r="K1543" s="7"/>
      <c r="L1543" s="7"/>
      <c r="M1543" s="7"/>
      <c r="N1543" s="7"/>
      <c r="O1543" s="7"/>
      <c r="P1543" s="7"/>
      <c r="Q1543" s="7"/>
      <c r="R1543" s="72"/>
    </row>
    <row r="1544" spans="2:18">
      <c r="B1544" s="7"/>
      <c r="C1544" s="7"/>
      <c r="D1544" s="7"/>
      <c r="E1544" s="7"/>
      <c r="F1544" s="7"/>
      <c r="G1544" s="7"/>
      <c r="H1544" s="7"/>
      <c r="I1544" s="7"/>
      <c r="J1544" s="7"/>
      <c r="K1544" s="7"/>
      <c r="L1544" s="7"/>
      <c r="M1544" s="7"/>
      <c r="N1544" s="7"/>
      <c r="O1544" s="7"/>
      <c r="P1544" s="7"/>
      <c r="Q1544" s="7"/>
      <c r="R1544" s="72"/>
    </row>
    <row r="1545" spans="2:18">
      <c r="B1545" s="7"/>
      <c r="C1545" s="7"/>
      <c r="D1545" s="7"/>
      <c r="E1545" s="7"/>
      <c r="F1545" s="7"/>
      <c r="G1545" s="7"/>
      <c r="H1545" s="7"/>
      <c r="I1545" s="7"/>
      <c r="J1545" s="7"/>
      <c r="K1545" s="7"/>
      <c r="L1545" s="7"/>
      <c r="M1545" s="7"/>
      <c r="N1545" s="7"/>
      <c r="O1545" s="7"/>
      <c r="P1545" s="7"/>
      <c r="Q1545" s="7"/>
      <c r="R1545" s="72"/>
    </row>
  </sheetData>
  <mergeCells count="3">
    <mergeCell ref="B3:B14"/>
    <mergeCell ref="C3:C14"/>
    <mergeCell ref="B1:Q1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R1167"/>
  <sheetViews>
    <sheetView rightToLeft="1" tabSelected="1" view="pageBreakPreview" topLeftCell="B1" zoomScale="60" zoomScaleNormal="100" workbookViewId="0">
      <selection activeCell="N16" sqref="N16"/>
    </sheetView>
  </sheetViews>
  <sheetFormatPr defaultRowHeight="15"/>
  <cols>
    <col min="1" max="2" width="16.42578125" customWidth="1"/>
    <col min="3" max="3" width="24.85546875" style="8" customWidth="1"/>
    <col min="4" max="4" width="13.42578125" style="8" customWidth="1"/>
    <col min="5" max="5" width="25.85546875" style="8" customWidth="1"/>
    <col min="6" max="6" width="7.42578125" style="8" customWidth="1"/>
    <col min="7" max="7" width="9.85546875" style="8" customWidth="1"/>
    <col min="8" max="8" width="10.42578125" style="8" customWidth="1"/>
    <col min="9" max="9" width="10.85546875" style="8" customWidth="1"/>
    <col min="10" max="10" width="6.42578125" style="8" customWidth="1"/>
    <col min="11" max="11" width="5.7109375" style="8" customWidth="1"/>
    <col min="12" max="12" width="5.5703125" style="8" customWidth="1"/>
    <col min="13" max="13" width="10.140625" style="8" customWidth="1"/>
    <col min="14" max="14" width="10.7109375" style="8" customWidth="1"/>
    <col min="15" max="15" width="11.28515625" style="8" customWidth="1"/>
    <col min="16" max="16" width="7.85546875" style="8" customWidth="1"/>
    <col min="17" max="17" width="7.5703125" style="8" customWidth="1"/>
    <col min="18" max="18" width="8.5703125" style="8" customWidth="1"/>
  </cols>
  <sheetData>
    <row r="1" spans="3:18" ht="33.75" customHeight="1">
      <c r="C1" s="121" t="s">
        <v>96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3:18" ht="78.75">
      <c r="C2" s="39" t="s">
        <v>0</v>
      </c>
      <c r="D2" s="39" t="s">
        <v>1</v>
      </c>
      <c r="E2" s="41" t="s">
        <v>2</v>
      </c>
      <c r="F2" s="39" t="s">
        <v>3</v>
      </c>
      <c r="G2" s="51" t="s">
        <v>71</v>
      </c>
      <c r="H2" s="51" t="s">
        <v>72</v>
      </c>
      <c r="I2" s="51" t="s">
        <v>73</v>
      </c>
      <c r="J2" s="73" t="s">
        <v>74</v>
      </c>
      <c r="K2" s="73" t="s">
        <v>75</v>
      </c>
      <c r="L2" s="73" t="s">
        <v>76</v>
      </c>
      <c r="M2" s="51" t="s">
        <v>90</v>
      </c>
      <c r="N2" s="51" t="s">
        <v>91</v>
      </c>
      <c r="O2" s="51" t="s">
        <v>92</v>
      </c>
      <c r="P2" s="80" t="s">
        <v>93</v>
      </c>
      <c r="Q2" s="80" t="s">
        <v>94</v>
      </c>
      <c r="R2" s="80" t="s">
        <v>99</v>
      </c>
    </row>
    <row r="3" spans="3:18" ht="17.25">
      <c r="C3" s="134" t="s">
        <v>14</v>
      </c>
      <c r="D3" s="136">
        <v>7</v>
      </c>
      <c r="E3" s="42" t="s">
        <v>61</v>
      </c>
      <c r="F3" s="37">
        <v>12</v>
      </c>
      <c r="G3" s="52">
        <v>8050</v>
      </c>
      <c r="H3" s="52">
        <v>17250</v>
      </c>
      <c r="I3" s="52">
        <v>17250</v>
      </c>
      <c r="J3" s="3">
        <v>77.440695652173915</v>
      </c>
      <c r="K3" s="3">
        <v>87.38373913043479</v>
      </c>
      <c r="L3" s="3">
        <v>80.776956521739137</v>
      </c>
      <c r="M3" s="77">
        <f>IF(F3&gt;=12,(IF(F3&gt;20,8,F3-12)*2+100)%*$D$15*11.5%,(100-(12-F3)*2)*$D$15%*11.5%)</f>
        <v>8395</v>
      </c>
      <c r="N3" s="77">
        <f>IF(F3&gt;=12,(IF(F3&gt;30,18,F3-12)*2+100)%*$D$16*11.5%,(100-(12-F3)*3)*$D$16%*11.5%)</f>
        <v>17710</v>
      </c>
      <c r="O3" s="77">
        <f>IF(F3&gt;=12,(IF(F3&gt;30,18,F3-12)*2+100)%*$D$17*11.5%,(100-(12-F3)*2)*$D$17%*11.5%)</f>
        <v>17825</v>
      </c>
      <c r="P3" s="81">
        <f>((G3*J3)/M3)*(100+$D$18)%</f>
        <v>100.24857176891007</v>
      </c>
      <c r="Q3" s="81">
        <f>((I3*K3)/N3)*(100+$D$18)%</f>
        <v>114.90394268774706</v>
      </c>
      <c r="R3" s="81">
        <f>((H3*L3)/O3)*(100+$D$18)%</f>
        <v>105.53118513323984</v>
      </c>
    </row>
    <row r="4" spans="3:18" ht="17.25">
      <c r="C4" s="135"/>
      <c r="D4" s="136"/>
      <c r="E4" s="42" t="s">
        <v>62</v>
      </c>
      <c r="F4" s="37">
        <v>77</v>
      </c>
      <c r="G4" s="52">
        <v>9338</v>
      </c>
      <c r="H4" s="52">
        <v>23460.000000000004</v>
      </c>
      <c r="I4" s="52">
        <v>23460.000000000004</v>
      </c>
      <c r="J4" s="3">
        <v>66.375240950953099</v>
      </c>
      <c r="K4" s="3">
        <v>65.458427109974423</v>
      </c>
      <c r="L4" s="3">
        <v>59.235421994884909</v>
      </c>
      <c r="M4" s="77">
        <f t="shared" ref="M4:M14" si="0">IF(F4&gt;=12,(IF(F4&gt;20,8,F4-12)*2+100)%*$D$15*11.5%,(100-(12-F4)*2)*$D$15%*11.5%)</f>
        <v>9738.2000000000007</v>
      </c>
      <c r="N4" s="77">
        <f t="shared" ref="N4:N14" si="1">IF(F4&gt;=12,(IF(F4&gt;30,18,F4-12)*2+100)%*$D$16*11.5%,(100-(12-F4)*3)*$D$16%*11.5%)</f>
        <v>24085.600000000006</v>
      </c>
      <c r="O4" s="77">
        <f t="shared" ref="O4:O14" si="2">IF(F4&gt;=12,(IF(F4&gt;30,18,F4-12)*2+100)%*$D$17*11.5%,(100-(12-F4)*2)*$D$17%*11.5%)</f>
        <v>24242.000000000004</v>
      </c>
      <c r="P4" s="81">
        <f t="shared" ref="P4:P14" si="3">((G4*J4)/M4)*(100+$D$18)%</f>
        <v>85.924113285822841</v>
      </c>
      <c r="Q4" s="81">
        <f t="shared" ref="Q4:Q14" si="4">((I4*K4)/N4)*(100+$D$18)%</f>
        <v>86.07358110240142</v>
      </c>
      <c r="R4" s="81">
        <f t="shared" ref="R4:R14" si="5">((H4*L4)/O4)*(100+$D$18)%</f>
        <v>77.38821260622062</v>
      </c>
    </row>
    <row r="5" spans="3:18" ht="20.25" customHeight="1">
      <c r="C5" s="135"/>
      <c r="D5" s="136"/>
      <c r="E5" s="42" t="s">
        <v>18</v>
      </c>
      <c r="F5" s="37">
        <v>30</v>
      </c>
      <c r="G5" s="52">
        <v>9338</v>
      </c>
      <c r="H5" s="52">
        <v>23460.000000000004</v>
      </c>
      <c r="I5" s="52">
        <v>23460.000000000004</v>
      </c>
      <c r="J5" s="3">
        <v>66.375240950953099</v>
      </c>
      <c r="K5" s="3">
        <v>65.458427109974423</v>
      </c>
      <c r="L5" s="3">
        <v>59.235421994884909</v>
      </c>
      <c r="M5" s="77">
        <f t="shared" si="0"/>
        <v>9738.2000000000007</v>
      </c>
      <c r="N5" s="77">
        <f t="shared" si="1"/>
        <v>24085.600000000006</v>
      </c>
      <c r="O5" s="77">
        <f t="shared" si="2"/>
        <v>24242.000000000004</v>
      </c>
      <c r="P5" s="81">
        <f t="shared" si="3"/>
        <v>85.924113285822841</v>
      </c>
      <c r="Q5" s="81">
        <f t="shared" si="4"/>
        <v>86.07358110240142</v>
      </c>
      <c r="R5" s="81">
        <f t="shared" si="5"/>
        <v>77.38821260622062</v>
      </c>
    </row>
    <row r="6" spans="3:18" ht="17.25">
      <c r="C6" s="135"/>
      <c r="D6" s="136"/>
      <c r="E6" s="42" t="s">
        <v>63</v>
      </c>
      <c r="F6" s="37">
        <v>30</v>
      </c>
      <c r="G6" s="52">
        <v>9338</v>
      </c>
      <c r="H6" s="52">
        <v>23460.000000000004</v>
      </c>
      <c r="I6" s="52">
        <v>23460.000000000004</v>
      </c>
      <c r="J6" s="3">
        <v>66.375240950953099</v>
      </c>
      <c r="K6" s="3">
        <v>65.458427109974423</v>
      </c>
      <c r="L6" s="3">
        <v>59.235421994884909</v>
      </c>
      <c r="M6" s="77">
        <f t="shared" si="0"/>
        <v>9738.2000000000007</v>
      </c>
      <c r="N6" s="77">
        <f t="shared" si="1"/>
        <v>24085.600000000006</v>
      </c>
      <c r="O6" s="77">
        <f t="shared" si="2"/>
        <v>24242.000000000004</v>
      </c>
      <c r="P6" s="81">
        <f t="shared" si="3"/>
        <v>85.924113285822841</v>
      </c>
      <c r="Q6" s="81">
        <f t="shared" si="4"/>
        <v>86.07358110240142</v>
      </c>
      <c r="R6" s="81">
        <f t="shared" si="5"/>
        <v>77.38821260622062</v>
      </c>
    </row>
    <row r="7" spans="3:18" ht="27" customHeight="1">
      <c r="C7" s="135"/>
      <c r="D7" s="136"/>
      <c r="E7" s="42" t="s">
        <v>64</v>
      </c>
      <c r="F7" s="37">
        <v>18</v>
      </c>
      <c r="G7" s="52">
        <v>9016.0000000000018</v>
      </c>
      <c r="H7" s="52">
        <v>19320.000000000004</v>
      </c>
      <c r="I7" s="52">
        <v>19320.000000000004</v>
      </c>
      <c r="J7" s="3">
        <v>69.147071872227144</v>
      </c>
      <c r="K7" s="3">
        <v>79.317391304347808</v>
      </c>
      <c r="L7" s="3">
        <v>72.158687888198742</v>
      </c>
      <c r="M7" s="77">
        <f t="shared" si="0"/>
        <v>9402.4000000000015</v>
      </c>
      <c r="N7" s="77">
        <f t="shared" si="1"/>
        <v>19835.200000000004</v>
      </c>
      <c r="O7" s="77">
        <f t="shared" si="2"/>
        <v>19964.000000000004</v>
      </c>
      <c r="P7" s="81">
        <f t="shared" si="3"/>
        <v>89.512305368842021</v>
      </c>
      <c r="Q7" s="81">
        <f t="shared" si="4"/>
        <v>104.29721908526254</v>
      </c>
      <c r="R7" s="81">
        <f t="shared" si="5"/>
        <v>94.2718341765177</v>
      </c>
    </row>
    <row r="8" spans="3:18" ht="20.25" customHeight="1">
      <c r="C8" s="135"/>
      <c r="D8" s="136"/>
      <c r="E8" s="42" t="s">
        <v>53</v>
      </c>
      <c r="F8" s="37">
        <v>30</v>
      </c>
      <c r="G8" s="52">
        <v>9338</v>
      </c>
      <c r="H8" s="52">
        <v>23460.000000000004</v>
      </c>
      <c r="I8" s="52">
        <v>23460.000000000004</v>
      </c>
      <c r="J8" s="3">
        <v>66.375240950953099</v>
      </c>
      <c r="K8" s="3">
        <v>65.458427109974423</v>
      </c>
      <c r="L8" s="3">
        <v>59.235421994884909</v>
      </c>
      <c r="M8" s="77">
        <f t="shared" si="0"/>
        <v>9738.2000000000007</v>
      </c>
      <c r="N8" s="77">
        <f t="shared" si="1"/>
        <v>24085.600000000006</v>
      </c>
      <c r="O8" s="77">
        <f t="shared" si="2"/>
        <v>24242.000000000004</v>
      </c>
      <c r="P8" s="81">
        <f t="shared" si="3"/>
        <v>85.924113285822841</v>
      </c>
      <c r="Q8" s="81">
        <f t="shared" si="4"/>
        <v>86.07358110240142</v>
      </c>
      <c r="R8" s="81">
        <f t="shared" si="5"/>
        <v>77.38821260622062</v>
      </c>
    </row>
    <row r="9" spans="3:18" ht="22.5" customHeight="1">
      <c r="C9" s="135"/>
      <c r="D9" s="136"/>
      <c r="E9" s="42" t="s">
        <v>68</v>
      </c>
      <c r="F9" s="37">
        <v>12</v>
      </c>
      <c r="G9" s="52">
        <v>8050</v>
      </c>
      <c r="H9" s="52">
        <v>17250</v>
      </c>
      <c r="I9" s="52">
        <v>17250</v>
      </c>
      <c r="J9" s="3">
        <v>77.440695652173915</v>
      </c>
      <c r="K9" s="3">
        <v>87.38373913043479</v>
      </c>
      <c r="L9" s="3">
        <v>80.776956521739137</v>
      </c>
      <c r="M9" s="77">
        <f t="shared" si="0"/>
        <v>8395</v>
      </c>
      <c r="N9" s="77">
        <f t="shared" si="1"/>
        <v>17710</v>
      </c>
      <c r="O9" s="77">
        <f t="shared" si="2"/>
        <v>17825</v>
      </c>
      <c r="P9" s="81">
        <f t="shared" si="3"/>
        <v>100.24857176891007</v>
      </c>
      <c r="Q9" s="81">
        <f t="shared" si="4"/>
        <v>114.90394268774706</v>
      </c>
      <c r="R9" s="81">
        <f t="shared" si="5"/>
        <v>105.53118513323984</v>
      </c>
    </row>
    <row r="10" spans="3:18" ht="23.25" customHeight="1">
      <c r="C10" s="135"/>
      <c r="D10" s="136"/>
      <c r="E10" s="42" t="s">
        <v>65</v>
      </c>
      <c r="F10" s="37">
        <v>30</v>
      </c>
      <c r="G10" s="52">
        <v>9338</v>
      </c>
      <c r="H10" s="52">
        <v>23460.000000000004</v>
      </c>
      <c r="I10" s="52">
        <v>23460.000000000004</v>
      </c>
      <c r="J10" s="3">
        <v>66.375240950953099</v>
      </c>
      <c r="K10" s="3">
        <v>65.458427109974423</v>
      </c>
      <c r="L10" s="3">
        <v>59.235421994884909</v>
      </c>
      <c r="M10" s="77">
        <f t="shared" si="0"/>
        <v>9738.2000000000007</v>
      </c>
      <c r="N10" s="77">
        <f t="shared" si="1"/>
        <v>24085.600000000006</v>
      </c>
      <c r="O10" s="77">
        <f t="shared" si="2"/>
        <v>24242.000000000004</v>
      </c>
      <c r="P10" s="81">
        <f t="shared" si="3"/>
        <v>85.924113285822841</v>
      </c>
      <c r="Q10" s="81">
        <f t="shared" si="4"/>
        <v>86.07358110240142</v>
      </c>
      <c r="R10" s="81">
        <f t="shared" si="5"/>
        <v>77.38821260622062</v>
      </c>
    </row>
    <row r="11" spans="3:18" ht="30" customHeight="1">
      <c r="C11" s="135"/>
      <c r="D11" s="136"/>
      <c r="E11" s="42" t="s">
        <v>66</v>
      </c>
      <c r="F11" s="37">
        <v>19</v>
      </c>
      <c r="G11" s="52">
        <v>9177</v>
      </c>
      <c r="H11" s="52">
        <v>19664.999999999996</v>
      </c>
      <c r="I11" s="52">
        <v>19664.999999999996</v>
      </c>
      <c r="J11" s="3">
        <v>67.757437070938209</v>
      </c>
      <c r="K11" s="3">
        <v>77.051945080091556</v>
      </c>
      <c r="L11" s="3">
        <v>71.085171624713979</v>
      </c>
      <c r="M11" s="77">
        <f t="shared" si="0"/>
        <v>9570.3000000000011</v>
      </c>
      <c r="N11" s="77">
        <f t="shared" si="1"/>
        <v>20189.399999999998</v>
      </c>
      <c r="O11" s="77">
        <f t="shared" si="2"/>
        <v>20320.499999999996</v>
      </c>
      <c r="P11" s="81">
        <f t="shared" si="3"/>
        <v>87.713394564433699</v>
      </c>
      <c r="Q11" s="81">
        <f t="shared" si="4"/>
        <v>101.31830440726326</v>
      </c>
      <c r="R11" s="81">
        <f t="shared" si="5"/>
        <v>92.869337122610204</v>
      </c>
    </row>
    <row r="12" spans="3:18" ht="26.25" customHeight="1">
      <c r="C12" s="135"/>
      <c r="D12" s="136"/>
      <c r="E12" s="42" t="s">
        <v>67</v>
      </c>
      <c r="F12" s="37">
        <v>16</v>
      </c>
      <c r="G12" s="52">
        <v>8694</v>
      </c>
      <c r="H12" s="52">
        <v>18630</v>
      </c>
      <c r="I12" s="52">
        <v>18630</v>
      </c>
      <c r="J12" s="3">
        <v>71.911801242236038</v>
      </c>
      <c r="K12" s="3">
        <v>80.859565217391307</v>
      </c>
      <c r="L12" s="3">
        <v>74.315000000000012</v>
      </c>
      <c r="M12" s="77">
        <f t="shared" si="0"/>
        <v>9066.6</v>
      </c>
      <c r="N12" s="77">
        <f t="shared" si="1"/>
        <v>19126.8</v>
      </c>
      <c r="O12" s="77">
        <f t="shared" si="2"/>
        <v>19251</v>
      </c>
      <c r="P12" s="81">
        <f t="shared" si="3"/>
        <v>93.091304347826096</v>
      </c>
      <c r="Q12" s="81">
        <f t="shared" si="4"/>
        <v>106.32507763975156</v>
      </c>
      <c r="R12" s="81">
        <f t="shared" si="5"/>
        <v>97.08895161290323</v>
      </c>
    </row>
    <row r="13" spans="3:18" ht="17.25">
      <c r="C13" s="135"/>
      <c r="D13" s="136"/>
      <c r="E13" s="42" t="s">
        <v>69</v>
      </c>
      <c r="F13" s="37">
        <v>10</v>
      </c>
      <c r="G13" s="52">
        <v>7728</v>
      </c>
      <c r="H13" s="52">
        <v>16215</v>
      </c>
      <c r="I13" s="52">
        <v>16560</v>
      </c>
      <c r="J13" s="3">
        <v>80.204813664596287</v>
      </c>
      <c r="K13" s="3">
        <v>94.103700277520815</v>
      </c>
      <c r="L13" s="3">
        <v>84.011086956521751</v>
      </c>
      <c r="M13" s="77">
        <f t="shared" si="0"/>
        <v>8059.2000000000007</v>
      </c>
      <c r="N13" s="77">
        <f t="shared" si="1"/>
        <v>16647.400000000001</v>
      </c>
      <c r="O13" s="77">
        <f t="shared" si="2"/>
        <v>17112</v>
      </c>
      <c r="P13" s="81">
        <f t="shared" si="3"/>
        <v>103.8267793329363</v>
      </c>
      <c r="Q13" s="81">
        <f t="shared" si="4"/>
        <v>126.37302662303155</v>
      </c>
      <c r="R13" s="81">
        <f t="shared" si="5"/>
        <v>107.46982797159889</v>
      </c>
    </row>
    <row r="14" spans="3:18" ht="17.25">
      <c r="C14" s="135"/>
      <c r="D14" s="136"/>
      <c r="E14" s="42" t="s">
        <v>23</v>
      </c>
      <c r="F14" s="37">
        <v>8</v>
      </c>
      <c r="G14" s="52">
        <v>7406</v>
      </c>
      <c r="H14" s="52">
        <v>15180</v>
      </c>
      <c r="I14" s="52">
        <v>15870</v>
      </c>
      <c r="J14" s="3">
        <v>84.351485282203626</v>
      </c>
      <c r="K14" s="3">
        <v>99.485395256917002</v>
      </c>
      <c r="L14" s="3">
        <v>87.238837429111541</v>
      </c>
      <c r="M14" s="77">
        <f t="shared" si="0"/>
        <v>7723.4000000000005</v>
      </c>
      <c r="N14" s="77">
        <f t="shared" si="1"/>
        <v>15584.800000000001</v>
      </c>
      <c r="O14" s="77">
        <f t="shared" si="2"/>
        <v>16399</v>
      </c>
      <c r="P14" s="81">
        <f t="shared" si="3"/>
        <v>109.19473094751019</v>
      </c>
      <c r="Q14" s="81">
        <f t="shared" si="4"/>
        <v>136.76305443007408</v>
      </c>
      <c r="R14" s="81">
        <f t="shared" si="5"/>
        <v>109.01795813371443</v>
      </c>
    </row>
    <row r="15" spans="3:18" ht="18.75">
      <c r="C15" s="69" t="s">
        <v>8</v>
      </c>
      <c r="D15" s="57">
        <v>73000</v>
      </c>
      <c r="E15" s="58"/>
      <c r="F15" s="59"/>
      <c r="G15" s="1"/>
      <c r="H15" s="1"/>
      <c r="I15" s="1"/>
      <c r="J15" s="7"/>
      <c r="K15" s="71"/>
      <c r="L15" s="7"/>
      <c r="M15" s="7"/>
      <c r="N15" s="7"/>
      <c r="O15" s="7"/>
      <c r="P15" s="83"/>
      <c r="Q15" s="83"/>
      <c r="R15" s="83"/>
    </row>
    <row r="16" spans="3:18" ht="18.75">
      <c r="C16" s="69" t="s">
        <v>9</v>
      </c>
      <c r="D16" s="57">
        <v>154000</v>
      </c>
      <c r="E16" s="58"/>
      <c r="F16" s="59"/>
      <c r="G16" s="1"/>
      <c r="H16" s="1"/>
      <c r="I16" s="1"/>
      <c r="J16" s="7"/>
      <c r="K16" s="71"/>
      <c r="L16" s="7"/>
      <c r="M16" s="7"/>
      <c r="N16" s="7"/>
      <c r="O16" s="7"/>
      <c r="P16" s="7"/>
      <c r="Q16" s="7"/>
      <c r="R16" s="7"/>
    </row>
    <row r="17" spans="3:18" ht="18.75">
      <c r="C17" s="69" t="s">
        <v>10</v>
      </c>
      <c r="D17" s="60">
        <v>155000</v>
      </c>
      <c r="E17" s="58"/>
      <c r="F17" s="59"/>
      <c r="G17" s="1"/>
      <c r="H17" s="1"/>
      <c r="I17" s="1"/>
      <c r="J17" s="7"/>
      <c r="K17" s="7"/>
      <c r="L17" s="7"/>
      <c r="M17" s="7"/>
      <c r="N17" s="7"/>
      <c r="O17" s="7"/>
      <c r="P17" s="7"/>
      <c r="Q17" s="7"/>
      <c r="R17" s="7"/>
    </row>
    <row r="18" spans="3:18" ht="18.75">
      <c r="C18" s="63" t="s">
        <v>11</v>
      </c>
      <c r="D18" s="62">
        <v>35</v>
      </c>
      <c r="E18" s="58"/>
      <c r="F18" s="59"/>
      <c r="G18" s="1"/>
      <c r="H18" s="1"/>
      <c r="I18" s="1"/>
      <c r="J18" s="7"/>
      <c r="K18" s="7"/>
      <c r="L18" s="7"/>
      <c r="M18" s="7"/>
      <c r="N18" s="7"/>
      <c r="O18" s="7"/>
      <c r="P18" s="7"/>
      <c r="Q18" s="7"/>
      <c r="R18" s="7"/>
    </row>
    <row r="19" spans="3:18">
      <c r="C19" s="7"/>
      <c r="D19" s="7"/>
      <c r="E19" s="4"/>
      <c r="F19" s="5"/>
      <c r="G19" s="1"/>
      <c r="H19" s="1"/>
      <c r="I19" s="1"/>
      <c r="J19" s="7"/>
      <c r="K19" s="7"/>
      <c r="L19" s="7"/>
      <c r="M19" s="7"/>
      <c r="N19" s="7"/>
      <c r="O19" s="7"/>
      <c r="P19" s="7"/>
      <c r="Q19" s="7"/>
      <c r="R19" s="7"/>
    </row>
    <row r="20" spans="3:18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3:18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3:18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3:18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3:18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3:18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3:18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3:18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3:18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3:18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3:18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3:18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3:18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3:18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3:18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3:18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3:18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3:18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3:18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3:18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3:18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3:18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3:18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3:18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3:18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3:18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3:18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3:18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3:18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3:18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3:18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3:18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3:18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3:18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3:18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3:18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3:18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3:18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3:18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3:18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3:18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3:18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3:18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3:18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3:18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3:18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3:18"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3:18"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3:18"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3:18"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3:18"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3:18"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3:18"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3:18"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3:18"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3:18"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3:18"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3:18"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3:18"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3:18"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3:18"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3:18"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3:18"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3:18"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3:18"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3:18"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3:18"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3:18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3:18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3:18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3:18"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3:18"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3:18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3:18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spans="3:18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3:18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3:18"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3:18"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3:18"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3:18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3:18"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3:18"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3:18"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3:18"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3:18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3:18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</row>
    <row r="106" spans="3:18"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</row>
    <row r="107" spans="3:18"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</row>
    <row r="108" spans="3:18"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</row>
    <row r="109" spans="3:18"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</row>
    <row r="110" spans="3:18"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</row>
    <row r="111" spans="3:18"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spans="3:18"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</row>
    <row r="113" spans="3:18"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</row>
    <row r="114" spans="3:18"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</row>
    <row r="115" spans="3:18"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</row>
    <row r="116" spans="3:18"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</row>
    <row r="117" spans="3:18"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</row>
    <row r="118" spans="3:18"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</row>
    <row r="119" spans="3:18"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</row>
    <row r="120" spans="3:18"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</row>
    <row r="121" spans="3:18"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</row>
    <row r="122" spans="3:18"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</row>
    <row r="123" spans="3:18"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</row>
    <row r="124" spans="3:18"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</row>
    <row r="125" spans="3:18"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</row>
    <row r="126" spans="3:18"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</row>
    <row r="127" spans="3:18"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</row>
    <row r="128" spans="3:18"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</row>
    <row r="129" spans="3:18"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</row>
    <row r="130" spans="3:18"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</row>
    <row r="131" spans="3:18"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</row>
    <row r="132" spans="3:18"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</row>
    <row r="133" spans="3:18"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</row>
    <row r="134" spans="3:18"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spans="3:18"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</row>
    <row r="136" spans="3:18"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</row>
    <row r="137" spans="3:18"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</row>
    <row r="138" spans="3:18"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</row>
    <row r="139" spans="3:18"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</row>
    <row r="140" spans="3:18"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</row>
    <row r="141" spans="3:18"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</row>
    <row r="142" spans="3:18"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</row>
    <row r="143" spans="3:18"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</row>
    <row r="144" spans="3:18"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</row>
    <row r="145" spans="3:18"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</row>
    <row r="146" spans="3:18"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</row>
    <row r="147" spans="3:18"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</row>
    <row r="148" spans="3:18"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</row>
    <row r="149" spans="3:18"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</row>
    <row r="150" spans="3:18"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</row>
    <row r="151" spans="3:18"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</row>
    <row r="152" spans="3:18"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</row>
    <row r="153" spans="3:18"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</row>
    <row r="154" spans="3:18"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</row>
    <row r="155" spans="3:18"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</row>
    <row r="156" spans="3:18"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</row>
    <row r="157" spans="3:18"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</row>
    <row r="158" spans="3:18"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</row>
    <row r="159" spans="3:18"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</row>
    <row r="160" spans="3:18"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</row>
    <row r="161" spans="3:18"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</row>
    <row r="162" spans="3:18"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</row>
    <row r="163" spans="3:18"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</row>
    <row r="164" spans="3:18"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</row>
    <row r="165" spans="3:18"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</row>
    <row r="166" spans="3:18"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</row>
    <row r="167" spans="3:18"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</row>
    <row r="168" spans="3:18"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</row>
    <row r="169" spans="3:18"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</row>
    <row r="170" spans="3:18"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</row>
    <row r="171" spans="3:18"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</row>
    <row r="172" spans="3:18"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</row>
    <row r="173" spans="3:18"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</row>
    <row r="174" spans="3:18"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</row>
    <row r="175" spans="3:18"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</row>
    <row r="176" spans="3:18"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</row>
    <row r="177" spans="3:18"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</row>
    <row r="178" spans="3:18"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</row>
    <row r="179" spans="3:18"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</row>
    <row r="180" spans="3:18"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</row>
    <row r="181" spans="3:18"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</row>
    <row r="182" spans="3:18"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</row>
    <row r="183" spans="3:18"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</row>
    <row r="184" spans="3:18"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</row>
    <row r="185" spans="3:18"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</row>
    <row r="186" spans="3:18"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</row>
    <row r="187" spans="3:18"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</row>
    <row r="188" spans="3:18"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</row>
    <row r="189" spans="3:18"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</row>
    <row r="190" spans="3:18"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</row>
    <row r="191" spans="3:18"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</row>
    <row r="192" spans="3:18"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</row>
    <row r="193" spans="3:18"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</row>
    <row r="194" spans="3:18"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</row>
    <row r="195" spans="3:18"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</row>
    <row r="196" spans="3:18"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</row>
    <row r="197" spans="3:18"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</row>
    <row r="198" spans="3:18"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</row>
    <row r="199" spans="3:18"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</row>
    <row r="200" spans="3:18"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</row>
    <row r="201" spans="3:18"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</row>
    <row r="202" spans="3:18"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</row>
    <row r="203" spans="3:18"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</row>
    <row r="204" spans="3:18"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</row>
    <row r="205" spans="3:18"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</row>
    <row r="206" spans="3:18"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</row>
    <row r="207" spans="3:18"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</row>
    <row r="208" spans="3:18"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</row>
    <row r="209" spans="3:18"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</row>
    <row r="210" spans="3:18"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</row>
    <row r="211" spans="3:18"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</row>
    <row r="212" spans="3:18"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</row>
    <row r="213" spans="3:18"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</row>
    <row r="214" spans="3:18"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</row>
    <row r="215" spans="3:18"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</row>
    <row r="216" spans="3:18"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</row>
    <row r="217" spans="3:18"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</row>
    <row r="218" spans="3:18"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</row>
    <row r="219" spans="3:18"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</row>
    <row r="220" spans="3:18"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</row>
    <row r="221" spans="3:18"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</row>
    <row r="222" spans="3:18"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</row>
    <row r="223" spans="3:18"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</row>
    <row r="224" spans="3:18"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</row>
    <row r="225" spans="3:18"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</row>
    <row r="226" spans="3:18"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</row>
    <row r="227" spans="3:18"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</row>
    <row r="228" spans="3:18"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</row>
    <row r="229" spans="3:18"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</row>
    <row r="230" spans="3:18"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</row>
    <row r="231" spans="3:18"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</row>
    <row r="232" spans="3:18"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</row>
    <row r="233" spans="3:18"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</row>
    <row r="234" spans="3:18"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</row>
    <row r="235" spans="3:18"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</row>
    <row r="236" spans="3:18"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</row>
    <row r="237" spans="3:18"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</row>
    <row r="238" spans="3:18"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</row>
    <row r="239" spans="3:18"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</row>
    <row r="240" spans="3:18"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</row>
    <row r="241" spans="3:18"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</row>
    <row r="242" spans="3:18"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</row>
    <row r="243" spans="3:18"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</row>
    <row r="244" spans="3:18"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</row>
    <row r="245" spans="3:18"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</row>
    <row r="246" spans="3:18"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</row>
    <row r="247" spans="3:18"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</row>
    <row r="248" spans="3:18"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</row>
    <row r="249" spans="3:18"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</row>
    <row r="250" spans="3:18"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</row>
    <row r="251" spans="3:18"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</row>
    <row r="252" spans="3:18"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</row>
    <row r="253" spans="3:18"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</row>
    <row r="254" spans="3:18"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</row>
    <row r="255" spans="3:18"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</row>
    <row r="256" spans="3:18"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</row>
    <row r="257" spans="3:18"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</row>
    <row r="258" spans="3:18"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</row>
    <row r="259" spans="3:18"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</row>
    <row r="260" spans="3:18"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</row>
    <row r="261" spans="3:18"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</row>
    <row r="262" spans="3:18"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</row>
    <row r="263" spans="3:18"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</row>
    <row r="264" spans="3:18"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</row>
    <row r="265" spans="3:18"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</row>
    <row r="266" spans="3:18"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</row>
    <row r="267" spans="3:18"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</row>
    <row r="268" spans="3:18"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</row>
    <row r="269" spans="3:18"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</row>
    <row r="270" spans="3:18"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</row>
    <row r="271" spans="3:18"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</row>
    <row r="272" spans="3:18"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</row>
    <row r="273" spans="3:18"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</row>
    <row r="274" spans="3:18"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</row>
    <row r="275" spans="3:18"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</row>
    <row r="276" spans="3:18"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</row>
    <row r="277" spans="3:18"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</row>
    <row r="278" spans="3:18"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</row>
    <row r="279" spans="3:18"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</row>
    <row r="280" spans="3:18"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</row>
    <row r="281" spans="3:18"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</row>
    <row r="282" spans="3:18"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</row>
    <row r="283" spans="3:18"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</row>
    <row r="284" spans="3:18"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</row>
    <row r="285" spans="3:18"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</row>
    <row r="286" spans="3:18"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</row>
    <row r="287" spans="3:18"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</row>
    <row r="288" spans="3:18"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</row>
    <row r="289" spans="3:18"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</row>
    <row r="290" spans="3:18"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</row>
    <row r="291" spans="3:18"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</row>
    <row r="292" spans="3:18"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</row>
    <row r="293" spans="3:18"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</row>
    <row r="294" spans="3:18"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</row>
    <row r="295" spans="3:18"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</row>
    <row r="296" spans="3:18"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</row>
    <row r="297" spans="3:18"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</row>
    <row r="298" spans="3:18"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</row>
    <row r="299" spans="3:18"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</row>
    <row r="300" spans="3:18"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</row>
    <row r="301" spans="3:18"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</row>
    <row r="302" spans="3:18"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</row>
    <row r="303" spans="3:18"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</row>
    <row r="304" spans="3:18"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</row>
    <row r="305" spans="3:18"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</row>
    <row r="306" spans="3:18"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</row>
    <row r="307" spans="3:18"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</row>
    <row r="308" spans="3:18"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</row>
    <row r="309" spans="3:18"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</row>
    <row r="310" spans="3:18"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</row>
    <row r="311" spans="3:18"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</row>
    <row r="312" spans="3:18"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</row>
    <row r="313" spans="3:18"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</row>
    <row r="314" spans="3:18"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</row>
    <row r="315" spans="3:18"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</row>
    <row r="316" spans="3:18"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</row>
    <row r="317" spans="3:18"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</row>
    <row r="318" spans="3:18"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</row>
    <row r="319" spans="3:18"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</row>
    <row r="320" spans="3:18"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</row>
    <row r="321" spans="3:18"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</row>
    <row r="322" spans="3:18"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</row>
    <row r="323" spans="3:18"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</row>
    <row r="324" spans="3:18"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</row>
    <row r="325" spans="3:18"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</row>
    <row r="326" spans="3:18"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</row>
    <row r="327" spans="3:18"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</row>
    <row r="328" spans="3:18"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</row>
    <row r="329" spans="3:18"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</row>
    <row r="330" spans="3:18"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</row>
    <row r="331" spans="3:18"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</row>
    <row r="332" spans="3:18"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</row>
    <row r="333" spans="3:18"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</row>
    <row r="334" spans="3:18"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</row>
    <row r="335" spans="3:18"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</row>
    <row r="336" spans="3:18"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</row>
    <row r="337" spans="3:18"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</row>
    <row r="338" spans="3:18"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</row>
    <row r="339" spans="3:18"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</row>
    <row r="340" spans="3:18"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</row>
    <row r="341" spans="3:18"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</row>
    <row r="342" spans="3:18"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</row>
    <row r="343" spans="3:18"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</row>
    <row r="344" spans="3:18"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</row>
    <row r="345" spans="3:18"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</row>
    <row r="346" spans="3:18"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</row>
    <row r="347" spans="3:18"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</row>
    <row r="348" spans="3:18"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</row>
    <row r="349" spans="3:18"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</row>
    <row r="350" spans="3:18"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</row>
    <row r="351" spans="3:18"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</row>
    <row r="352" spans="3:18"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</row>
    <row r="353" spans="3:18"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</row>
    <row r="354" spans="3:18"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</row>
    <row r="355" spans="3:18"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</row>
    <row r="356" spans="3:18"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</row>
    <row r="357" spans="3:18"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</row>
    <row r="358" spans="3:18"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</row>
    <row r="359" spans="3:18"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</row>
    <row r="360" spans="3:18"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</row>
    <row r="361" spans="3:18"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</row>
    <row r="362" spans="3:18"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</row>
    <row r="363" spans="3:18"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</row>
    <row r="364" spans="3:18"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</row>
    <row r="365" spans="3:18"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</row>
    <row r="366" spans="3:18"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</row>
    <row r="367" spans="3:18"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</row>
    <row r="368" spans="3:18"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</row>
    <row r="369" spans="3:18"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</row>
    <row r="370" spans="3:18"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</row>
    <row r="371" spans="3:18"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</row>
    <row r="372" spans="3:18"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</row>
    <row r="373" spans="3:18"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</row>
    <row r="374" spans="3:18"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</row>
    <row r="375" spans="3:18"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</row>
    <row r="376" spans="3:18"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</row>
    <row r="377" spans="3:18"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</row>
    <row r="378" spans="3:18"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</row>
    <row r="379" spans="3:18"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</row>
    <row r="380" spans="3:18"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</row>
    <row r="381" spans="3:18"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</row>
    <row r="382" spans="3:18"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</row>
    <row r="383" spans="3:18"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</row>
    <row r="384" spans="3:18"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</row>
    <row r="385" spans="3:18"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</row>
    <row r="386" spans="3:18"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</row>
    <row r="387" spans="3:18"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</row>
    <row r="388" spans="3:18"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</row>
    <row r="389" spans="3:18"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</row>
    <row r="390" spans="3:18"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</row>
    <row r="391" spans="3:18"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</row>
    <row r="392" spans="3:18"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</row>
    <row r="393" spans="3:18"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</row>
    <row r="394" spans="3:18"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</row>
    <row r="395" spans="3:18"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</row>
    <row r="396" spans="3:18"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</row>
    <row r="397" spans="3:18"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</row>
    <row r="398" spans="3:18"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</row>
    <row r="399" spans="3:18"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</row>
    <row r="400" spans="3:18"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</row>
    <row r="401" spans="3:18"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</row>
    <row r="402" spans="3:18"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</row>
    <row r="403" spans="3:18"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</row>
    <row r="404" spans="3:18"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</row>
    <row r="405" spans="3:18"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</row>
    <row r="406" spans="3:18"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</row>
    <row r="407" spans="3:18"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</row>
    <row r="408" spans="3:18"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</row>
    <row r="409" spans="3:18"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</row>
    <row r="410" spans="3:18"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</row>
    <row r="411" spans="3:18"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</row>
    <row r="412" spans="3:18"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</row>
    <row r="413" spans="3:18"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</row>
    <row r="414" spans="3:18"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</row>
    <row r="415" spans="3:18"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</row>
    <row r="416" spans="3:18"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</row>
    <row r="417" spans="3:18"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</row>
    <row r="418" spans="3:18"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</row>
    <row r="419" spans="3:18"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</row>
    <row r="420" spans="3:18"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</row>
    <row r="421" spans="3:18"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</row>
    <row r="422" spans="3:18"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</row>
    <row r="423" spans="3:18"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</row>
    <row r="424" spans="3:18"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</row>
    <row r="425" spans="3:18"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</row>
    <row r="426" spans="3:18"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</row>
    <row r="427" spans="3:18"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</row>
    <row r="428" spans="3:18"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</row>
    <row r="429" spans="3:18"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</row>
    <row r="430" spans="3:18"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</row>
    <row r="431" spans="3:18"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</row>
    <row r="432" spans="3:18"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</row>
    <row r="433" spans="3:18"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</row>
    <row r="434" spans="3:18"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</row>
    <row r="435" spans="3:18"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</row>
    <row r="436" spans="3:18"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</row>
    <row r="437" spans="3:18"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</row>
    <row r="438" spans="3:18"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</row>
    <row r="439" spans="3:18"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</row>
    <row r="440" spans="3:18"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</row>
    <row r="441" spans="3:18"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</row>
    <row r="442" spans="3:18"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</row>
    <row r="443" spans="3:18"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</row>
    <row r="444" spans="3:18"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</row>
    <row r="445" spans="3:18"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</row>
    <row r="446" spans="3:18"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</row>
    <row r="447" spans="3:18"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</row>
    <row r="448" spans="3:18"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</row>
    <row r="449" spans="3:18"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</row>
    <row r="450" spans="3:18"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</row>
    <row r="451" spans="3:18"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</row>
    <row r="452" spans="3:18"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</row>
    <row r="453" spans="3:18"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</row>
    <row r="454" spans="3:18"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</row>
    <row r="455" spans="3:18"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</row>
    <row r="456" spans="3:18"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</row>
    <row r="457" spans="3:18"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</row>
    <row r="458" spans="3:18"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</row>
    <row r="459" spans="3:18"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</row>
    <row r="460" spans="3:18"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</row>
    <row r="461" spans="3:18"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</row>
    <row r="462" spans="3:18"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</row>
    <row r="463" spans="3:18"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</row>
    <row r="464" spans="3:18"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</row>
    <row r="465" spans="3:18"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</row>
    <row r="466" spans="3:18"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</row>
    <row r="467" spans="3:18"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</row>
    <row r="468" spans="3:18"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</row>
    <row r="469" spans="3:18"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</row>
    <row r="470" spans="3:18"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</row>
    <row r="471" spans="3:18"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</row>
    <row r="472" spans="3:18"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</row>
    <row r="473" spans="3:18"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</row>
    <row r="474" spans="3:18"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</row>
    <row r="475" spans="3:18"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</row>
    <row r="476" spans="3:18"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</row>
    <row r="477" spans="3:18"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</row>
    <row r="478" spans="3:18"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</row>
    <row r="479" spans="3:18"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</row>
    <row r="480" spans="3:18"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</row>
    <row r="481" spans="3:18"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</row>
    <row r="482" spans="3:18"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</row>
    <row r="483" spans="3:18"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</row>
    <row r="484" spans="3:18"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</row>
    <row r="485" spans="3:18"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</row>
    <row r="486" spans="3:18"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</row>
    <row r="487" spans="3:18"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</row>
    <row r="488" spans="3:18"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</row>
    <row r="489" spans="3:18"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</row>
    <row r="490" spans="3:18"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</row>
    <row r="491" spans="3:18"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</row>
    <row r="492" spans="3:18"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</row>
    <row r="493" spans="3:18"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</row>
    <row r="494" spans="3:18"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</row>
    <row r="495" spans="3:18"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</row>
    <row r="496" spans="3:18"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</row>
    <row r="497" spans="3:18"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</row>
    <row r="498" spans="3:18"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</row>
    <row r="499" spans="3:18"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</row>
    <row r="500" spans="3:18"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</row>
    <row r="501" spans="3:18"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</row>
    <row r="502" spans="3:18"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</row>
    <row r="503" spans="3:18"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</row>
    <row r="504" spans="3:18"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</row>
    <row r="505" spans="3:18"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</row>
    <row r="506" spans="3:18"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</row>
    <row r="507" spans="3:18"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</row>
    <row r="508" spans="3:18"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</row>
    <row r="509" spans="3:18"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</row>
    <row r="510" spans="3:18"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</row>
    <row r="511" spans="3:18"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</row>
    <row r="512" spans="3:18"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</row>
    <row r="513" spans="3:18"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</row>
    <row r="514" spans="3:18"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</row>
    <row r="515" spans="3:18"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</row>
    <row r="516" spans="3:18"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</row>
    <row r="517" spans="3:18"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</row>
    <row r="518" spans="3:18"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</row>
    <row r="519" spans="3:18"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</row>
    <row r="520" spans="3:18"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</row>
    <row r="521" spans="3:18"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</row>
    <row r="522" spans="3:18"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</row>
    <row r="523" spans="3:18"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</row>
    <row r="524" spans="3:18"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</row>
    <row r="525" spans="3:18"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</row>
    <row r="526" spans="3:18"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</row>
    <row r="527" spans="3:18"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</row>
    <row r="528" spans="3:18"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</row>
    <row r="529" spans="3:18"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</row>
    <row r="530" spans="3:18"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</row>
    <row r="531" spans="3:18"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</row>
    <row r="532" spans="3:18"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</row>
    <row r="533" spans="3:18"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</row>
    <row r="534" spans="3:18"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</row>
    <row r="535" spans="3:18"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</row>
    <row r="536" spans="3:18"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</row>
    <row r="537" spans="3:18"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</row>
    <row r="538" spans="3:18"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</row>
    <row r="539" spans="3:18"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</row>
    <row r="540" spans="3:18"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</row>
    <row r="541" spans="3:18"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</row>
    <row r="542" spans="3:18"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</row>
    <row r="543" spans="3:18"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</row>
    <row r="544" spans="3:18"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</row>
    <row r="545" spans="3:18"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</row>
    <row r="546" spans="3:18"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</row>
    <row r="547" spans="3:18"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</row>
    <row r="548" spans="3:18"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</row>
    <row r="549" spans="3:18"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</row>
    <row r="550" spans="3:18"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</row>
    <row r="551" spans="3:18"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</row>
    <row r="552" spans="3:18"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</row>
    <row r="553" spans="3:18"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</row>
    <row r="554" spans="3:18"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</row>
    <row r="555" spans="3:18"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</row>
    <row r="556" spans="3:18"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</row>
    <row r="557" spans="3:18"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</row>
    <row r="558" spans="3:18"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</row>
    <row r="559" spans="3:18"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</row>
    <row r="560" spans="3:18"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</row>
    <row r="561" spans="3:18"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</row>
    <row r="562" spans="3:18"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</row>
    <row r="563" spans="3:18"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</row>
    <row r="564" spans="3:18"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</row>
    <row r="565" spans="3:18"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</row>
    <row r="566" spans="3:18"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</row>
    <row r="567" spans="3:18"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</row>
    <row r="568" spans="3:18"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</row>
    <row r="569" spans="3:18"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</row>
    <row r="570" spans="3:18"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</row>
    <row r="571" spans="3:18"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</row>
    <row r="572" spans="3:18"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</row>
    <row r="573" spans="3:18"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</row>
    <row r="574" spans="3:18"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</row>
    <row r="575" spans="3:18"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</row>
    <row r="576" spans="3:18"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</row>
    <row r="577" spans="3:18"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</row>
    <row r="578" spans="3:18"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</row>
    <row r="579" spans="3:18"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</row>
    <row r="580" spans="3:18"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</row>
    <row r="581" spans="3:18"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</row>
    <row r="582" spans="3:18"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</row>
    <row r="583" spans="3:18"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</row>
    <row r="584" spans="3:18"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</row>
    <row r="585" spans="3:18"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</row>
    <row r="586" spans="3:18"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</row>
    <row r="587" spans="3:18"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</row>
    <row r="588" spans="3:18"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</row>
    <row r="589" spans="3:18"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</row>
    <row r="590" spans="3:18"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</row>
    <row r="591" spans="3:18"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</row>
    <row r="592" spans="3:18"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</row>
    <row r="593" spans="3:18"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</row>
    <row r="594" spans="3:18"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</row>
    <row r="595" spans="3:18"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</row>
    <row r="596" spans="3:18"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</row>
    <row r="597" spans="3:18"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</row>
    <row r="598" spans="3:18"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</row>
    <row r="599" spans="3:18"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</row>
    <row r="600" spans="3:18"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</row>
    <row r="601" spans="3:18"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</row>
    <row r="602" spans="3:18"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</row>
    <row r="603" spans="3:18"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</row>
    <row r="604" spans="3:18"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</row>
    <row r="605" spans="3:18"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</row>
    <row r="606" spans="3:18"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</row>
    <row r="607" spans="3:18"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</row>
    <row r="608" spans="3:18"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</row>
    <row r="609" spans="3:18"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</row>
    <row r="610" spans="3:18"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</row>
    <row r="611" spans="3:18"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</row>
    <row r="612" spans="3:18"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</row>
    <row r="613" spans="3:18"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</row>
    <row r="614" spans="3:18"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</row>
    <row r="615" spans="3:18"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</row>
    <row r="616" spans="3:18"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</row>
    <row r="617" spans="3:18"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</row>
    <row r="618" spans="3:18"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</row>
    <row r="619" spans="3:18"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</row>
    <row r="620" spans="3:18"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</row>
    <row r="621" spans="3:18"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</row>
    <row r="622" spans="3:18"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</row>
    <row r="623" spans="3:18"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</row>
    <row r="624" spans="3:18"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</row>
    <row r="625" spans="3:18"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</row>
    <row r="626" spans="3:18"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</row>
    <row r="627" spans="3:18"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</row>
    <row r="628" spans="3:18"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</row>
    <row r="629" spans="3:18"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</row>
    <row r="630" spans="3:18"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</row>
    <row r="631" spans="3:18"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</row>
    <row r="632" spans="3:18"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</row>
    <row r="633" spans="3:18"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</row>
    <row r="634" spans="3:18"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</row>
    <row r="635" spans="3:18"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</row>
    <row r="636" spans="3:18"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</row>
    <row r="637" spans="3:18"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</row>
    <row r="638" spans="3:18"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</row>
    <row r="639" spans="3:18"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</row>
    <row r="640" spans="3:18"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</row>
    <row r="641" spans="3:18"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</row>
    <row r="642" spans="3:18"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</row>
    <row r="643" spans="3:18"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</row>
    <row r="644" spans="3:18"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</row>
    <row r="645" spans="3:18"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</row>
    <row r="646" spans="3:18"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</row>
    <row r="647" spans="3:18"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</row>
    <row r="648" spans="3:18"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</row>
    <row r="649" spans="3:18"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</row>
    <row r="650" spans="3:18"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</row>
    <row r="651" spans="3:18"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</row>
    <row r="652" spans="3:18"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</row>
    <row r="653" spans="3:18"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</row>
    <row r="654" spans="3:18"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</row>
    <row r="655" spans="3:18"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</row>
    <row r="656" spans="3:18"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</row>
    <row r="657" spans="3:18"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</row>
    <row r="658" spans="3:18"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</row>
    <row r="659" spans="3:18"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</row>
    <row r="660" spans="3:18"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</row>
    <row r="661" spans="3:18"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</row>
    <row r="662" spans="3:18"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</row>
    <row r="663" spans="3:18"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</row>
    <row r="664" spans="3:18"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</row>
    <row r="665" spans="3:18"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</row>
    <row r="666" spans="3:18"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</row>
    <row r="667" spans="3:18"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</row>
    <row r="668" spans="3:18"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</row>
    <row r="669" spans="3:18"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</row>
    <row r="670" spans="3:18"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</row>
    <row r="671" spans="3:18"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</row>
    <row r="672" spans="3:18"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</row>
    <row r="673" spans="3:18"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</row>
    <row r="674" spans="3:18"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</row>
    <row r="675" spans="3:18"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</row>
    <row r="676" spans="3:18"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</row>
    <row r="677" spans="3:18"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</row>
    <row r="678" spans="3:18"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</row>
    <row r="679" spans="3:18"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</row>
    <row r="680" spans="3:18"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</row>
    <row r="681" spans="3:18"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</row>
    <row r="682" spans="3:18"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</row>
    <row r="683" spans="3:18"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</row>
    <row r="684" spans="3:18"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</row>
    <row r="685" spans="3:18"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</row>
    <row r="686" spans="3:18"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</row>
    <row r="687" spans="3:18"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</row>
    <row r="688" spans="3:18"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</row>
    <row r="689" spans="3:18"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</row>
    <row r="690" spans="3:18"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</row>
    <row r="691" spans="3:18"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</row>
    <row r="692" spans="3:18"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</row>
    <row r="693" spans="3:18"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</row>
    <row r="694" spans="3:18"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</row>
    <row r="695" spans="3:18"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</row>
    <row r="696" spans="3:18"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</row>
    <row r="697" spans="3:18"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</row>
    <row r="698" spans="3:18"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</row>
    <row r="699" spans="3:18"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</row>
    <row r="700" spans="3:18"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</row>
    <row r="701" spans="3:18"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</row>
    <row r="702" spans="3:18"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</row>
    <row r="703" spans="3:18"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</row>
    <row r="704" spans="3:18"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</row>
    <row r="705" spans="3:18"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</row>
    <row r="706" spans="3:18"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</row>
    <row r="707" spans="3:18"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</row>
    <row r="708" spans="3:18"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</row>
    <row r="709" spans="3:18"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</row>
    <row r="710" spans="3:18"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</row>
    <row r="711" spans="3:18"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</row>
    <row r="712" spans="3:18"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</row>
    <row r="713" spans="3:18"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</row>
    <row r="714" spans="3:18"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</row>
    <row r="715" spans="3:18"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</row>
    <row r="716" spans="3:18"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</row>
    <row r="717" spans="3:18"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</row>
    <row r="718" spans="3:18"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</row>
    <row r="719" spans="3:18"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</row>
    <row r="720" spans="3:18"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</row>
    <row r="721" spans="3:18"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</row>
    <row r="722" spans="3:18"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</row>
    <row r="723" spans="3:18"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</row>
    <row r="724" spans="3:18"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</row>
    <row r="725" spans="3:18"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</row>
    <row r="726" spans="3:18"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</row>
    <row r="727" spans="3:18"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</row>
    <row r="728" spans="3:18"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</row>
    <row r="729" spans="3:18"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</row>
    <row r="730" spans="3:18"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</row>
    <row r="731" spans="3:18"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</row>
    <row r="732" spans="3:18"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</row>
    <row r="733" spans="3:18"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</row>
    <row r="734" spans="3:18"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</row>
    <row r="735" spans="3:18"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</row>
    <row r="736" spans="3:18"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</row>
    <row r="737" spans="3:18"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</row>
    <row r="738" spans="3:18"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</row>
    <row r="739" spans="3:18"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</row>
    <row r="740" spans="3:18"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</row>
    <row r="741" spans="3:18"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</row>
    <row r="742" spans="3:18"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</row>
    <row r="743" spans="3:18"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</row>
    <row r="744" spans="3:18"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</row>
    <row r="745" spans="3:18"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</row>
    <row r="746" spans="3:18"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</row>
    <row r="747" spans="3:18"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</row>
    <row r="748" spans="3:18"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</row>
    <row r="749" spans="3:18"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</row>
    <row r="750" spans="3:18"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</row>
    <row r="751" spans="3:18"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</row>
    <row r="752" spans="3:18"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</row>
    <row r="753" spans="3:18"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</row>
    <row r="754" spans="3:18"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</row>
    <row r="755" spans="3:18"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</row>
    <row r="756" spans="3:18"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</row>
    <row r="757" spans="3:18"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</row>
    <row r="758" spans="3:18"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</row>
    <row r="759" spans="3:18"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</row>
    <row r="760" spans="3:18"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</row>
    <row r="761" spans="3:18"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</row>
    <row r="762" spans="3:18"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</row>
    <row r="763" spans="3:18"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</row>
    <row r="764" spans="3:18"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</row>
    <row r="765" spans="3:18"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</row>
    <row r="766" spans="3:18"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</row>
    <row r="767" spans="3:18"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</row>
    <row r="768" spans="3:18"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</row>
    <row r="769" spans="3:18"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</row>
    <row r="770" spans="3:18"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</row>
    <row r="771" spans="3:18"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</row>
    <row r="772" spans="3:18"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</row>
    <row r="773" spans="3:18"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</row>
    <row r="774" spans="3:18"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</row>
    <row r="775" spans="3:18"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</row>
    <row r="776" spans="3:18"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</row>
    <row r="777" spans="3:18"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</row>
    <row r="778" spans="3:18"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</row>
    <row r="779" spans="3:18"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</row>
    <row r="780" spans="3:18"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</row>
    <row r="781" spans="3:18"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</row>
    <row r="782" spans="3:18"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</row>
    <row r="783" spans="3:18"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</row>
    <row r="784" spans="3:18"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</row>
    <row r="785" spans="3:18"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</row>
    <row r="786" spans="3:18"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</row>
    <row r="787" spans="3:18"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</row>
    <row r="788" spans="3:18"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</row>
    <row r="789" spans="3:18"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</row>
    <row r="790" spans="3:18"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</row>
    <row r="791" spans="3:18"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</row>
    <row r="792" spans="3:18"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</row>
    <row r="793" spans="3:18"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</row>
    <row r="794" spans="3:18"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</row>
    <row r="795" spans="3:18"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</row>
    <row r="796" spans="3:18"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</row>
    <row r="797" spans="3:18"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</row>
    <row r="798" spans="3:18"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</row>
    <row r="799" spans="3:18"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</row>
    <row r="800" spans="3:18"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</row>
    <row r="801" spans="3:18"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</row>
    <row r="802" spans="3:18"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</row>
    <row r="803" spans="3:18"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</row>
    <row r="804" spans="3:18"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</row>
    <row r="805" spans="3:18"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</row>
    <row r="806" spans="3:18"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</row>
    <row r="807" spans="3:18"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</row>
    <row r="808" spans="3:18"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</row>
    <row r="809" spans="3:18"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</row>
    <row r="810" spans="3:18"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</row>
    <row r="811" spans="3:18"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</row>
    <row r="812" spans="3:18"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</row>
    <row r="813" spans="3:18"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</row>
    <row r="814" spans="3:18"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</row>
    <row r="815" spans="3:18"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</row>
    <row r="816" spans="3:18"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</row>
    <row r="817" spans="3:18"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</row>
    <row r="818" spans="3:18"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</row>
    <row r="819" spans="3:18"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</row>
    <row r="820" spans="3:18"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</row>
    <row r="821" spans="3:18"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</row>
    <row r="822" spans="3:18"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</row>
    <row r="823" spans="3:18"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</row>
    <row r="824" spans="3:18"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</row>
    <row r="825" spans="3:18"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</row>
    <row r="826" spans="3:18"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</row>
    <row r="827" spans="3:18"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</row>
    <row r="828" spans="3:18"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</row>
    <row r="829" spans="3:18"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</row>
    <row r="830" spans="3:18"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</row>
    <row r="831" spans="3:18"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</row>
    <row r="832" spans="3:18"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</row>
    <row r="833" spans="3:18"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</row>
    <row r="834" spans="3:18"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</row>
    <row r="835" spans="3:18"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</row>
    <row r="836" spans="3:18"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</row>
    <row r="837" spans="3:18"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</row>
    <row r="838" spans="3:18"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</row>
    <row r="839" spans="3:18"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</row>
    <row r="840" spans="3:18"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</row>
    <row r="841" spans="3:18"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</row>
    <row r="842" spans="3:18"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</row>
    <row r="843" spans="3:18"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</row>
    <row r="844" spans="3:18"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</row>
    <row r="845" spans="3:18"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</row>
    <row r="846" spans="3:18"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</row>
    <row r="847" spans="3:18"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</row>
    <row r="848" spans="3:18"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</row>
    <row r="849" spans="3:18"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</row>
    <row r="850" spans="3:18"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</row>
    <row r="851" spans="3:18"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</row>
    <row r="852" spans="3:18"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</row>
    <row r="853" spans="3:18"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</row>
    <row r="854" spans="3:18"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</row>
    <row r="855" spans="3:18"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</row>
    <row r="856" spans="3:18"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</row>
    <row r="857" spans="3:18"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</row>
    <row r="858" spans="3:18"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</row>
    <row r="859" spans="3:18"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</row>
    <row r="860" spans="3:18"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</row>
    <row r="861" spans="3:18"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</row>
    <row r="862" spans="3:18"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</row>
    <row r="863" spans="3:18"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</row>
    <row r="864" spans="3:18"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</row>
    <row r="865" spans="3:18"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</row>
    <row r="866" spans="3:18"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</row>
    <row r="867" spans="3:18"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</row>
    <row r="868" spans="3:18"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</row>
    <row r="869" spans="3:18"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</row>
    <row r="870" spans="3:18"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</row>
    <row r="871" spans="3:18"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</row>
    <row r="872" spans="3:18"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</row>
    <row r="873" spans="3:18"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</row>
    <row r="874" spans="3:18"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</row>
    <row r="875" spans="3:18"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</row>
    <row r="876" spans="3:18"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</row>
    <row r="877" spans="3:18"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</row>
    <row r="878" spans="3:18"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</row>
    <row r="879" spans="3:18"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</row>
    <row r="880" spans="3:18"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</row>
    <row r="881" spans="3:18"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</row>
    <row r="882" spans="3:18"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</row>
    <row r="883" spans="3:18"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</row>
    <row r="884" spans="3:18"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</row>
    <row r="885" spans="3:18"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</row>
    <row r="886" spans="3:18"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</row>
    <row r="887" spans="3:18"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</row>
    <row r="888" spans="3:18"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</row>
    <row r="889" spans="3:18"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</row>
    <row r="890" spans="3:18"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</row>
    <row r="891" spans="3:18"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</row>
    <row r="892" spans="3:18"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</row>
    <row r="893" spans="3:18"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</row>
    <row r="894" spans="3:18"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</row>
    <row r="895" spans="3:18"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</row>
    <row r="896" spans="3:18"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</row>
    <row r="897" spans="3:18"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</row>
    <row r="898" spans="3:18"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</row>
    <row r="899" spans="3:18"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</row>
    <row r="900" spans="3:18"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</row>
    <row r="901" spans="3:18"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</row>
    <row r="902" spans="3:18"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</row>
    <row r="903" spans="3:18"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</row>
    <row r="904" spans="3:18"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</row>
    <row r="905" spans="3:18"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</row>
    <row r="906" spans="3:18"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</row>
    <row r="907" spans="3:18"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</row>
    <row r="908" spans="3:18"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</row>
    <row r="909" spans="3:18"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</row>
    <row r="910" spans="3:18"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</row>
    <row r="911" spans="3:18"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</row>
    <row r="912" spans="3:18"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</row>
    <row r="913" spans="3:18"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</row>
    <row r="914" spans="3:18"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</row>
    <row r="915" spans="3:18"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</row>
    <row r="916" spans="3:18"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</row>
    <row r="917" spans="3:18"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</row>
    <row r="918" spans="3:18"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</row>
    <row r="919" spans="3:18"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</row>
    <row r="920" spans="3:18"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</row>
    <row r="921" spans="3:18"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</row>
    <row r="922" spans="3:18"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</row>
    <row r="923" spans="3:18"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</row>
    <row r="924" spans="3:18"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</row>
    <row r="925" spans="3:18"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</row>
    <row r="926" spans="3:18"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</row>
    <row r="927" spans="3:18"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</row>
    <row r="928" spans="3:18"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</row>
    <row r="929" spans="3:18"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</row>
    <row r="930" spans="3:18"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</row>
    <row r="931" spans="3:18"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</row>
    <row r="932" spans="3:18"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</row>
    <row r="933" spans="3:18"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</row>
    <row r="934" spans="3:18"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</row>
    <row r="935" spans="3:18"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</row>
    <row r="936" spans="3:18"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</row>
    <row r="937" spans="3:18"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</row>
    <row r="938" spans="3:18"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</row>
    <row r="939" spans="3:18"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</row>
    <row r="940" spans="3:18"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</row>
    <row r="941" spans="3:18"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</row>
    <row r="942" spans="3:18"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</row>
    <row r="943" spans="3:18"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</row>
    <row r="944" spans="3:18"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</row>
    <row r="945" spans="3:18"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</row>
    <row r="946" spans="3:18"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</row>
    <row r="947" spans="3:18"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</row>
    <row r="948" spans="3:18"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</row>
    <row r="949" spans="3:18"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</row>
    <row r="950" spans="3:18"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</row>
    <row r="951" spans="3:18"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</row>
    <row r="952" spans="3:18"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</row>
    <row r="953" spans="3:18"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</row>
    <row r="954" spans="3:18"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</row>
    <row r="955" spans="3:18"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</row>
    <row r="956" spans="3:18"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</row>
    <row r="957" spans="3:18"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</row>
    <row r="958" spans="3:18"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</row>
    <row r="959" spans="3:18"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</row>
    <row r="960" spans="3:18"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</row>
    <row r="961" spans="3:18"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</row>
    <row r="962" spans="3:18"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</row>
    <row r="963" spans="3:18"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</row>
    <row r="964" spans="3:18"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</row>
    <row r="965" spans="3:18"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</row>
    <row r="966" spans="3:18"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</row>
    <row r="967" spans="3:18"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</row>
    <row r="968" spans="3:18"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</row>
    <row r="969" spans="3:18"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</row>
    <row r="970" spans="3:18"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</row>
    <row r="971" spans="3:18"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</row>
    <row r="972" spans="3:18"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</row>
    <row r="973" spans="3:18"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</row>
    <row r="974" spans="3:18"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</row>
    <row r="975" spans="3:18"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</row>
    <row r="976" spans="3:18"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</row>
    <row r="977" spans="3:18"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</row>
    <row r="978" spans="3:18"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</row>
    <row r="979" spans="3:18"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</row>
    <row r="980" spans="3:18"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</row>
    <row r="981" spans="3:18"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</row>
    <row r="982" spans="3:18"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</row>
    <row r="983" spans="3:18"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</row>
    <row r="984" spans="3:18"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</row>
    <row r="985" spans="3:18"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</row>
    <row r="986" spans="3:18"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</row>
    <row r="987" spans="3:18"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</row>
    <row r="988" spans="3:18"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</row>
    <row r="989" spans="3:18"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</row>
    <row r="990" spans="3:18"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</row>
    <row r="991" spans="3:18"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</row>
    <row r="992" spans="3:18"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</row>
    <row r="993" spans="3:18"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</row>
    <row r="994" spans="3:18"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</row>
    <row r="995" spans="3:18"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</row>
    <row r="996" spans="3:18"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</row>
    <row r="997" spans="3:18"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</row>
    <row r="998" spans="3:18"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</row>
    <row r="999" spans="3:18"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</row>
    <row r="1000" spans="3:18"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</row>
    <row r="1001" spans="3:18"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</row>
    <row r="1002" spans="3:18"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</row>
    <row r="1003" spans="3:18"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</row>
    <row r="1004" spans="3:18"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</row>
    <row r="1005" spans="3:18"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</row>
    <row r="1006" spans="3:18"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</row>
    <row r="1007" spans="3:18"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</row>
    <row r="1008" spans="3:18"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</row>
    <row r="1009" spans="3:18"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</row>
    <row r="1010" spans="3:18"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</row>
    <row r="1011" spans="3:18"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</row>
    <row r="1012" spans="3:18"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</row>
    <row r="1013" spans="3:18"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</row>
    <row r="1014" spans="3:18"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</row>
    <row r="1015" spans="3:18"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</row>
    <row r="1016" spans="3:18"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</row>
    <row r="1017" spans="3:18"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</row>
    <row r="1018" spans="3:18"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</row>
    <row r="1019" spans="3:18">
      <c r="C1019" s="7"/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</row>
    <row r="1020" spans="3:18">
      <c r="C1020" s="7"/>
      <c r="D1020" s="7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</row>
    <row r="1021" spans="3:18">
      <c r="C1021" s="7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</row>
    <row r="1022" spans="3:18">
      <c r="C1022" s="7"/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</row>
    <row r="1023" spans="3:18">
      <c r="C1023" s="7"/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</row>
    <row r="1024" spans="3:18">
      <c r="C1024" s="7"/>
      <c r="D1024" s="7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</row>
    <row r="1025" spans="3:18">
      <c r="C1025" s="7"/>
      <c r="D1025" s="7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</row>
    <row r="1026" spans="3:18">
      <c r="C1026" s="7"/>
      <c r="D1026" s="7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</row>
    <row r="1027" spans="3:18">
      <c r="C1027" s="7"/>
      <c r="D1027" s="7"/>
      <c r="E1027" s="7"/>
      <c r="F1027" s="7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</row>
    <row r="1028" spans="3:18">
      <c r="C1028" s="7"/>
      <c r="D1028" s="7"/>
      <c r="E1028" s="7"/>
      <c r="F1028" s="7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</row>
    <row r="1029" spans="3:18">
      <c r="C1029" s="7"/>
      <c r="D1029" s="7"/>
      <c r="E1029" s="7"/>
      <c r="F1029" s="7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</row>
    <row r="1030" spans="3:18">
      <c r="C1030" s="7"/>
      <c r="D1030" s="7"/>
      <c r="E1030" s="7"/>
      <c r="F1030" s="7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</row>
    <row r="1031" spans="3:18">
      <c r="C1031" s="7"/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</row>
    <row r="1032" spans="3:18">
      <c r="C1032" s="7"/>
      <c r="D1032" s="7"/>
      <c r="E1032" s="7"/>
      <c r="F1032" s="7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</row>
    <row r="1033" spans="3:18">
      <c r="C1033" s="7"/>
      <c r="D1033" s="7"/>
      <c r="E1033" s="7"/>
      <c r="F1033" s="7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</row>
    <row r="1034" spans="3:18">
      <c r="C1034" s="7"/>
      <c r="D1034" s="7"/>
      <c r="E1034" s="7"/>
      <c r="F1034" s="7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</row>
    <row r="1035" spans="3:18">
      <c r="C1035" s="7"/>
      <c r="D1035" s="7"/>
      <c r="E1035" s="7"/>
      <c r="F1035" s="7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</row>
    <row r="1036" spans="3:18">
      <c r="C1036" s="7"/>
      <c r="D1036" s="7"/>
      <c r="E1036" s="7"/>
      <c r="F1036" s="7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</row>
    <row r="1037" spans="3:18">
      <c r="C1037" s="7"/>
      <c r="D1037" s="7"/>
      <c r="E1037" s="7"/>
      <c r="F1037" s="7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</row>
    <row r="1038" spans="3:18">
      <c r="C1038" s="7"/>
      <c r="D1038" s="7"/>
      <c r="E1038" s="7"/>
      <c r="F1038" s="7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</row>
    <row r="1039" spans="3:18">
      <c r="C1039" s="7"/>
      <c r="D1039" s="7"/>
      <c r="E1039" s="7"/>
      <c r="F1039" s="7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</row>
    <row r="1040" spans="3:18">
      <c r="C1040" s="7"/>
      <c r="D1040" s="7"/>
      <c r="E1040" s="7"/>
      <c r="F1040" s="7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</row>
    <row r="1041" spans="3:18">
      <c r="C1041" s="7"/>
      <c r="D1041" s="7"/>
      <c r="E1041" s="7"/>
      <c r="F1041" s="7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</row>
    <row r="1042" spans="3:18">
      <c r="C1042" s="7"/>
      <c r="D1042" s="7"/>
      <c r="E1042" s="7"/>
      <c r="F1042" s="7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</row>
    <row r="1043" spans="3:18">
      <c r="C1043" s="7"/>
      <c r="D1043" s="7"/>
      <c r="E1043" s="7"/>
      <c r="F1043" s="7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</row>
    <row r="1044" spans="3:18">
      <c r="C1044" s="7"/>
      <c r="D1044" s="7"/>
      <c r="E1044" s="7"/>
      <c r="F1044" s="7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</row>
    <row r="1045" spans="3:18">
      <c r="C1045" s="7"/>
      <c r="D1045" s="7"/>
      <c r="E1045" s="7"/>
      <c r="F1045" s="7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</row>
    <row r="1046" spans="3:18">
      <c r="C1046" s="7"/>
      <c r="D1046" s="7"/>
      <c r="E1046" s="7"/>
      <c r="F1046" s="7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</row>
    <row r="1047" spans="3:18">
      <c r="C1047" s="7"/>
      <c r="D1047" s="7"/>
      <c r="E1047" s="7"/>
      <c r="F1047" s="7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</row>
    <row r="1048" spans="3:18">
      <c r="C1048" s="7"/>
      <c r="D1048" s="7"/>
      <c r="E1048" s="7"/>
      <c r="F1048" s="7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</row>
    <row r="1049" spans="3:18">
      <c r="C1049" s="7"/>
      <c r="D1049" s="7"/>
      <c r="E1049" s="7"/>
      <c r="F1049" s="7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</row>
    <row r="1050" spans="3:18">
      <c r="C1050" s="7"/>
      <c r="D1050" s="7"/>
      <c r="E1050" s="7"/>
      <c r="F1050" s="7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</row>
    <row r="1051" spans="3:18">
      <c r="C1051" s="7"/>
      <c r="D1051" s="7"/>
      <c r="E1051" s="7"/>
      <c r="F1051" s="7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</row>
    <row r="1052" spans="3:18">
      <c r="C1052" s="7"/>
      <c r="D1052" s="7"/>
      <c r="E1052" s="7"/>
      <c r="F1052" s="7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</row>
    <row r="1053" spans="3:18">
      <c r="C1053" s="7"/>
      <c r="D1053" s="7"/>
      <c r="E1053" s="7"/>
      <c r="F1053" s="7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</row>
    <row r="1054" spans="3:18">
      <c r="C1054" s="7"/>
      <c r="D1054" s="7"/>
      <c r="E1054" s="7"/>
      <c r="F1054" s="7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</row>
    <row r="1055" spans="3:18">
      <c r="C1055" s="7"/>
      <c r="D1055" s="7"/>
      <c r="E1055" s="7"/>
      <c r="F1055" s="7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</row>
    <row r="1056" spans="3:18">
      <c r="C1056" s="7"/>
      <c r="D1056" s="7"/>
      <c r="E1056" s="7"/>
      <c r="F1056" s="7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</row>
    <row r="1057" spans="3:18">
      <c r="C1057" s="7"/>
      <c r="D1057" s="7"/>
      <c r="E1057" s="7"/>
      <c r="F1057" s="7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</row>
    <row r="1058" spans="3:18">
      <c r="C1058" s="7"/>
      <c r="D1058" s="7"/>
      <c r="E1058" s="7"/>
      <c r="F1058" s="7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</row>
    <row r="1059" spans="3:18">
      <c r="C1059" s="7"/>
      <c r="D1059" s="7"/>
      <c r="E1059" s="7"/>
      <c r="F1059" s="7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</row>
    <row r="1060" spans="3:18">
      <c r="C1060" s="7"/>
      <c r="D1060" s="7"/>
      <c r="E1060" s="7"/>
      <c r="F1060" s="7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</row>
    <row r="1061" spans="3:18">
      <c r="C1061" s="7"/>
      <c r="D1061" s="7"/>
      <c r="E1061" s="7"/>
      <c r="F1061" s="7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</row>
    <row r="1062" spans="3:18">
      <c r="C1062" s="7"/>
      <c r="D1062" s="7"/>
      <c r="E1062" s="7"/>
      <c r="F1062" s="7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</row>
    <row r="1063" spans="3:18">
      <c r="C1063" s="7"/>
      <c r="D1063" s="7"/>
      <c r="E1063" s="7"/>
      <c r="F1063" s="7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</row>
    <row r="1064" spans="3:18">
      <c r="C1064" s="7"/>
      <c r="D1064" s="7"/>
      <c r="E1064" s="7"/>
      <c r="F1064" s="7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</row>
    <row r="1065" spans="3:18">
      <c r="C1065" s="7"/>
      <c r="D1065" s="7"/>
      <c r="E1065" s="7"/>
      <c r="F1065" s="7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</row>
    <row r="1066" spans="3:18">
      <c r="C1066" s="7"/>
      <c r="D1066" s="7"/>
      <c r="E1066" s="7"/>
      <c r="F1066" s="7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</row>
    <row r="1067" spans="3:18">
      <c r="C1067" s="7"/>
      <c r="D1067" s="7"/>
      <c r="E1067" s="7"/>
      <c r="F1067" s="7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</row>
    <row r="1068" spans="3:18">
      <c r="C1068" s="7"/>
      <c r="D1068" s="7"/>
      <c r="E1068" s="7"/>
      <c r="F1068" s="7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</row>
    <row r="1069" spans="3:18">
      <c r="C1069" s="7"/>
      <c r="D1069" s="7"/>
      <c r="E1069" s="7"/>
      <c r="F1069" s="7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</row>
    <row r="1070" spans="3:18">
      <c r="C1070" s="7"/>
      <c r="D1070" s="7"/>
      <c r="E1070" s="7"/>
      <c r="F1070" s="7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</row>
    <row r="1071" spans="3:18">
      <c r="C1071" s="7"/>
      <c r="D1071" s="7"/>
      <c r="E1071" s="7"/>
      <c r="F1071" s="7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</row>
    <row r="1072" spans="3:18">
      <c r="C1072" s="7"/>
      <c r="D1072" s="7"/>
      <c r="E1072" s="7"/>
      <c r="F1072" s="7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</row>
    <row r="1073" spans="3:18">
      <c r="C1073" s="7"/>
      <c r="D1073" s="7"/>
      <c r="E1073" s="7"/>
      <c r="F1073" s="7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</row>
    <row r="1074" spans="3:18">
      <c r="C1074" s="7"/>
      <c r="D1074" s="7"/>
      <c r="E1074" s="7"/>
      <c r="F1074" s="7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</row>
    <row r="1075" spans="3:18">
      <c r="C1075" s="7"/>
      <c r="D1075" s="7"/>
      <c r="E1075" s="7"/>
      <c r="F1075" s="7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</row>
    <row r="1076" spans="3:18">
      <c r="C1076" s="7"/>
      <c r="D1076" s="7"/>
      <c r="E1076" s="7"/>
      <c r="F1076" s="7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</row>
    <row r="1077" spans="3:18">
      <c r="C1077" s="7"/>
      <c r="D1077" s="7"/>
      <c r="E1077" s="7"/>
      <c r="F1077" s="7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</row>
    <row r="1078" spans="3:18">
      <c r="C1078" s="7"/>
      <c r="D1078" s="7"/>
      <c r="E1078" s="7"/>
      <c r="F1078" s="7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</row>
    <row r="1079" spans="3:18">
      <c r="C1079" s="7"/>
      <c r="D1079" s="7"/>
      <c r="E1079" s="7"/>
      <c r="F1079" s="7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</row>
    <row r="1080" spans="3:18">
      <c r="C1080" s="7"/>
      <c r="D1080" s="7"/>
      <c r="E1080" s="7"/>
      <c r="F1080" s="7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</row>
    <row r="1081" spans="3:18">
      <c r="C1081" s="7"/>
      <c r="D1081" s="7"/>
      <c r="E1081" s="7"/>
      <c r="F1081" s="7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</row>
    <row r="1082" spans="3:18">
      <c r="C1082" s="7"/>
      <c r="D1082" s="7"/>
      <c r="E1082" s="7"/>
      <c r="F1082" s="7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</row>
    <row r="1083" spans="3:18">
      <c r="C1083" s="7"/>
      <c r="D1083" s="7"/>
      <c r="E1083" s="7"/>
      <c r="F1083" s="7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</row>
    <row r="1084" spans="3:18">
      <c r="C1084" s="7"/>
      <c r="D1084" s="7"/>
      <c r="E1084" s="7"/>
      <c r="F1084" s="7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</row>
    <row r="1085" spans="3:18">
      <c r="C1085" s="7"/>
      <c r="D1085" s="7"/>
      <c r="E1085" s="7"/>
      <c r="F1085" s="7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</row>
    <row r="1086" spans="3:18">
      <c r="C1086" s="7"/>
      <c r="D1086" s="7"/>
      <c r="E1086" s="7"/>
      <c r="F1086" s="7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</row>
    <row r="1087" spans="3:18">
      <c r="C1087" s="7"/>
      <c r="D1087" s="7"/>
      <c r="E1087" s="7"/>
      <c r="F1087" s="7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</row>
    <row r="1088" spans="3:18">
      <c r="C1088" s="7"/>
      <c r="D1088" s="7"/>
      <c r="E1088" s="7"/>
      <c r="F1088" s="7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</row>
    <row r="1089" spans="3:18">
      <c r="C1089" s="7"/>
      <c r="D1089" s="7"/>
      <c r="E1089" s="7"/>
      <c r="F1089" s="7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</row>
    <row r="1090" spans="3:18">
      <c r="C1090" s="7"/>
      <c r="D1090" s="7"/>
      <c r="E1090" s="7"/>
      <c r="F1090" s="7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</row>
    <row r="1091" spans="3:18">
      <c r="C1091" s="7"/>
      <c r="D1091" s="7"/>
      <c r="E1091" s="7"/>
      <c r="F1091" s="7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</row>
    <row r="1092" spans="3:18">
      <c r="C1092" s="7"/>
      <c r="D1092" s="7"/>
      <c r="E1092" s="7"/>
      <c r="F1092" s="7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</row>
    <row r="1093" spans="3:18">
      <c r="C1093" s="7"/>
      <c r="D1093" s="7"/>
      <c r="E1093" s="7"/>
      <c r="F1093" s="7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</row>
    <row r="1094" spans="3:18">
      <c r="C1094" s="7"/>
      <c r="D1094" s="7"/>
      <c r="E1094" s="7"/>
      <c r="F1094" s="7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</row>
    <row r="1095" spans="3:18">
      <c r="C1095" s="7"/>
      <c r="D1095" s="7"/>
      <c r="E1095" s="7"/>
      <c r="F1095" s="7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</row>
    <row r="1096" spans="3:18">
      <c r="C1096" s="7"/>
      <c r="D1096" s="7"/>
      <c r="E1096" s="7"/>
      <c r="F1096" s="7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</row>
    <row r="1097" spans="3:18">
      <c r="C1097" s="7"/>
      <c r="D1097" s="7"/>
      <c r="E1097" s="7"/>
      <c r="F1097" s="7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</row>
    <row r="1098" spans="3:18">
      <c r="C1098" s="7"/>
      <c r="D1098" s="7"/>
      <c r="E1098" s="7"/>
      <c r="F1098" s="7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</row>
    <row r="1099" spans="3:18">
      <c r="C1099" s="7"/>
      <c r="D1099" s="7"/>
      <c r="E1099" s="7"/>
      <c r="F1099" s="7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</row>
    <row r="1100" spans="3:18">
      <c r="C1100" s="7"/>
      <c r="D1100" s="7"/>
      <c r="E1100" s="7"/>
      <c r="F1100" s="7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</row>
    <row r="1101" spans="3:18">
      <c r="C1101" s="7"/>
      <c r="D1101" s="7"/>
      <c r="E1101" s="7"/>
      <c r="F1101" s="7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</row>
    <row r="1102" spans="3:18">
      <c r="C1102" s="7"/>
      <c r="D1102" s="7"/>
      <c r="E1102" s="7"/>
      <c r="F1102" s="7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</row>
    <row r="1103" spans="3:18">
      <c r="C1103" s="7"/>
      <c r="D1103" s="7"/>
      <c r="E1103" s="7"/>
      <c r="F1103" s="7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</row>
    <row r="1104" spans="3:18">
      <c r="C1104" s="7"/>
      <c r="D1104" s="7"/>
      <c r="E1104" s="7"/>
      <c r="F1104" s="7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</row>
    <row r="1105" spans="3:18">
      <c r="C1105" s="7"/>
      <c r="D1105" s="7"/>
      <c r="E1105" s="7"/>
      <c r="F1105" s="7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</row>
    <row r="1106" spans="3:18">
      <c r="C1106" s="7"/>
      <c r="D1106" s="7"/>
      <c r="E1106" s="7"/>
      <c r="F1106" s="7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</row>
    <row r="1107" spans="3:18">
      <c r="C1107" s="7"/>
      <c r="D1107" s="7"/>
      <c r="E1107" s="7"/>
      <c r="F1107" s="7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</row>
    <row r="1108" spans="3:18">
      <c r="C1108" s="7"/>
      <c r="D1108" s="7"/>
      <c r="E1108" s="7"/>
      <c r="F1108" s="7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</row>
    <row r="1109" spans="3:18">
      <c r="C1109" s="7"/>
      <c r="D1109" s="7"/>
      <c r="E1109" s="7"/>
      <c r="F1109" s="7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</row>
    <row r="1110" spans="3:18">
      <c r="C1110" s="7"/>
      <c r="D1110" s="7"/>
      <c r="E1110" s="7"/>
      <c r="F1110" s="7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</row>
    <row r="1111" spans="3:18">
      <c r="C1111" s="7"/>
      <c r="D1111" s="7"/>
      <c r="E1111" s="7"/>
      <c r="F1111" s="7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</row>
    <row r="1112" spans="3:18">
      <c r="C1112" s="7"/>
      <c r="D1112" s="7"/>
      <c r="E1112" s="7"/>
      <c r="F1112" s="7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</row>
    <row r="1113" spans="3:18">
      <c r="C1113" s="7"/>
      <c r="D1113" s="7"/>
      <c r="E1113" s="7"/>
      <c r="F1113" s="7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</row>
    <row r="1114" spans="3:18">
      <c r="C1114" s="7"/>
      <c r="D1114" s="7"/>
      <c r="E1114" s="7"/>
      <c r="F1114" s="7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</row>
    <row r="1115" spans="3:18">
      <c r="C1115" s="7"/>
      <c r="D1115" s="7"/>
      <c r="E1115" s="7"/>
      <c r="F1115" s="7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</row>
    <row r="1116" spans="3:18">
      <c r="C1116" s="7"/>
      <c r="D1116" s="7"/>
      <c r="E1116" s="7"/>
      <c r="F1116" s="7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</row>
    <row r="1117" spans="3:18">
      <c r="C1117" s="7"/>
      <c r="D1117" s="7"/>
      <c r="E1117" s="7"/>
      <c r="F1117" s="7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</row>
    <row r="1118" spans="3:18">
      <c r="C1118" s="7"/>
      <c r="D1118" s="7"/>
      <c r="E1118" s="7"/>
      <c r="F1118" s="7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</row>
    <row r="1119" spans="3:18">
      <c r="C1119" s="7"/>
      <c r="D1119" s="7"/>
      <c r="E1119" s="7"/>
      <c r="F1119" s="7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</row>
    <row r="1120" spans="3:18">
      <c r="C1120" s="7"/>
      <c r="D1120" s="7"/>
      <c r="E1120" s="7"/>
      <c r="F1120" s="7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</row>
    <row r="1121" spans="3:18">
      <c r="C1121" s="7"/>
      <c r="D1121" s="7"/>
      <c r="E1121" s="7"/>
      <c r="F1121" s="7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</row>
    <row r="1122" spans="3:18">
      <c r="C1122" s="7"/>
      <c r="D1122" s="7"/>
      <c r="E1122" s="7"/>
      <c r="F1122" s="7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</row>
    <row r="1123" spans="3:18">
      <c r="C1123" s="7"/>
      <c r="D1123" s="7"/>
      <c r="E1123" s="7"/>
      <c r="F1123" s="7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</row>
    <row r="1124" spans="3:18">
      <c r="C1124" s="7"/>
      <c r="D1124" s="7"/>
      <c r="E1124" s="7"/>
      <c r="F1124" s="7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</row>
    <row r="1125" spans="3:18">
      <c r="C1125" s="7"/>
      <c r="D1125" s="7"/>
      <c r="E1125" s="7"/>
      <c r="F1125" s="7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</row>
    <row r="1126" spans="3:18">
      <c r="C1126" s="7"/>
      <c r="D1126" s="7"/>
      <c r="E1126" s="7"/>
      <c r="F1126" s="7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</row>
    <row r="1127" spans="3:18">
      <c r="C1127" s="7"/>
      <c r="D1127" s="7"/>
      <c r="E1127" s="7"/>
      <c r="F1127" s="7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</row>
    <row r="1128" spans="3:18">
      <c r="C1128" s="7"/>
      <c r="D1128" s="7"/>
      <c r="E1128" s="7"/>
      <c r="F1128" s="7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</row>
    <row r="1129" spans="3:18">
      <c r="C1129" s="7"/>
      <c r="D1129" s="7"/>
      <c r="E1129" s="7"/>
      <c r="F1129" s="7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</row>
    <row r="1130" spans="3:18">
      <c r="C1130" s="7"/>
      <c r="D1130" s="7"/>
      <c r="E1130" s="7"/>
      <c r="F1130" s="7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</row>
    <row r="1131" spans="3:18">
      <c r="C1131" s="7"/>
      <c r="D1131" s="7"/>
      <c r="E1131" s="7"/>
      <c r="F1131" s="7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</row>
    <row r="1132" spans="3:18">
      <c r="C1132" s="7"/>
      <c r="D1132" s="7"/>
      <c r="E1132" s="7"/>
      <c r="F1132" s="7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</row>
    <row r="1133" spans="3:18">
      <c r="C1133" s="7"/>
      <c r="D1133" s="7"/>
      <c r="E1133" s="7"/>
      <c r="F1133" s="7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</row>
    <row r="1134" spans="3:18">
      <c r="C1134" s="7"/>
      <c r="D1134" s="7"/>
      <c r="E1134" s="7"/>
      <c r="F1134" s="7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</row>
    <row r="1135" spans="3:18">
      <c r="C1135" s="7"/>
      <c r="D1135" s="7"/>
      <c r="E1135" s="7"/>
      <c r="F1135" s="7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</row>
    <row r="1136" spans="3:18">
      <c r="C1136" s="7"/>
      <c r="D1136" s="7"/>
      <c r="E1136" s="7"/>
      <c r="F1136" s="7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</row>
    <row r="1137" spans="3:18">
      <c r="C1137" s="7"/>
      <c r="D1137" s="7"/>
      <c r="E1137" s="7"/>
      <c r="F1137" s="7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</row>
    <row r="1138" spans="3:18">
      <c r="C1138" s="7"/>
      <c r="D1138" s="7"/>
      <c r="E1138" s="7"/>
      <c r="F1138" s="7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</row>
    <row r="1139" spans="3:18">
      <c r="C1139" s="7"/>
      <c r="D1139" s="7"/>
      <c r="E1139" s="7"/>
      <c r="F1139" s="7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</row>
    <row r="1140" spans="3:18">
      <c r="C1140" s="7"/>
      <c r="D1140" s="7"/>
      <c r="E1140" s="7"/>
      <c r="F1140" s="7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</row>
    <row r="1141" spans="3:18">
      <c r="C1141" s="7"/>
      <c r="D1141" s="7"/>
      <c r="E1141" s="7"/>
      <c r="F1141" s="7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</row>
    <row r="1142" spans="3:18">
      <c r="C1142" s="7"/>
      <c r="D1142" s="7"/>
      <c r="E1142" s="7"/>
      <c r="F1142" s="7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</row>
    <row r="1143" spans="3:18">
      <c r="C1143" s="7"/>
      <c r="D1143" s="7"/>
      <c r="E1143" s="7"/>
      <c r="F1143" s="7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</row>
    <row r="1144" spans="3:18">
      <c r="C1144" s="7"/>
      <c r="D1144" s="7"/>
      <c r="E1144" s="7"/>
      <c r="F1144" s="7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</row>
    <row r="1145" spans="3:18">
      <c r="C1145" s="7"/>
      <c r="D1145" s="7"/>
      <c r="E1145" s="7"/>
      <c r="F1145" s="7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</row>
    <row r="1146" spans="3:18">
      <c r="C1146" s="7"/>
      <c r="D1146" s="7"/>
      <c r="E1146" s="7"/>
      <c r="F1146" s="7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</row>
    <row r="1147" spans="3:18">
      <c r="C1147" s="7"/>
      <c r="D1147" s="7"/>
      <c r="E1147" s="7"/>
      <c r="F1147" s="7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</row>
    <row r="1148" spans="3:18">
      <c r="C1148" s="7"/>
      <c r="D1148" s="7"/>
      <c r="E1148" s="7"/>
      <c r="F1148" s="7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</row>
    <row r="1149" spans="3:18">
      <c r="C1149" s="7"/>
      <c r="D1149" s="7"/>
      <c r="E1149" s="7"/>
      <c r="F1149" s="7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</row>
    <row r="1150" spans="3:18">
      <c r="C1150" s="7"/>
      <c r="D1150" s="7"/>
      <c r="E1150" s="7"/>
      <c r="F1150" s="7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</row>
    <row r="1151" spans="3:18">
      <c r="C1151" s="7"/>
      <c r="D1151" s="7"/>
      <c r="E1151" s="7"/>
      <c r="F1151" s="7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</row>
    <row r="1152" spans="3:18">
      <c r="C1152" s="7"/>
      <c r="D1152" s="7"/>
      <c r="E1152" s="7"/>
      <c r="F1152" s="7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</row>
    <row r="1153" spans="3:18">
      <c r="C1153" s="7"/>
      <c r="D1153" s="7"/>
      <c r="E1153" s="7"/>
      <c r="F1153" s="7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</row>
    <row r="1154" spans="3:18">
      <c r="C1154" s="7"/>
      <c r="D1154" s="7"/>
      <c r="E1154" s="7"/>
      <c r="F1154" s="7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</row>
    <row r="1155" spans="3:18">
      <c r="C1155" s="7"/>
      <c r="D1155" s="7"/>
      <c r="E1155" s="7"/>
      <c r="F1155" s="7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</row>
    <row r="1156" spans="3:18">
      <c r="C1156" s="7"/>
      <c r="D1156" s="7"/>
      <c r="E1156" s="7"/>
      <c r="F1156" s="7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</row>
    <row r="1157" spans="3:18">
      <c r="C1157" s="7"/>
      <c r="D1157" s="7"/>
      <c r="E1157" s="7"/>
      <c r="F1157" s="7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</row>
    <row r="1158" spans="3:18">
      <c r="C1158" s="7"/>
      <c r="D1158" s="7"/>
      <c r="E1158" s="7"/>
      <c r="F1158" s="7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</row>
    <row r="1159" spans="3:18">
      <c r="C1159" s="7"/>
      <c r="D1159" s="7"/>
      <c r="E1159" s="7"/>
      <c r="F1159" s="7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</row>
    <row r="1160" spans="3:18">
      <c r="C1160" s="7"/>
      <c r="D1160" s="7"/>
      <c r="E1160" s="7"/>
      <c r="F1160" s="7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</row>
    <row r="1161" spans="3:18">
      <c r="C1161" s="7"/>
      <c r="D1161" s="7"/>
      <c r="E1161" s="7"/>
      <c r="F1161" s="7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</row>
    <row r="1162" spans="3:18">
      <c r="C1162" s="7"/>
      <c r="D1162" s="7"/>
      <c r="E1162" s="7"/>
      <c r="F1162" s="7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</row>
    <row r="1163" spans="3:18">
      <c r="C1163" s="7"/>
      <c r="D1163" s="7"/>
      <c r="E1163" s="7"/>
      <c r="F1163" s="7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</row>
    <row r="1164" spans="3:18">
      <c r="C1164" s="7"/>
      <c r="D1164" s="7"/>
      <c r="E1164" s="7"/>
      <c r="F1164" s="7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</row>
    <row r="1165" spans="3:18">
      <c r="C1165" s="7"/>
      <c r="D1165" s="7"/>
      <c r="E1165" s="7"/>
      <c r="F1165" s="7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</row>
    <row r="1166" spans="3:18">
      <c r="C1166" s="7"/>
      <c r="D1166" s="7"/>
      <c r="E1166" s="7"/>
      <c r="F1166" s="7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</row>
    <row r="1167" spans="3:18">
      <c r="C1167" s="7"/>
      <c r="D1167" s="7"/>
      <c r="E1167" s="7"/>
      <c r="F1167" s="7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</row>
  </sheetData>
  <mergeCells count="3">
    <mergeCell ref="C3:C14"/>
    <mergeCell ref="D3:D14"/>
    <mergeCell ref="C1:R1"/>
  </mergeCells>
  <pageMargins left="0.7" right="0.7" top="0.75" bottom="0.75" header="0.3" footer="0.3"/>
  <pageSetup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rightToLeft="1" view="pageBreakPreview" zoomScale="60" zoomScaleNormal="100" workbookViewId="0">
      <selection activeCell="S9" sqref="S9"/>
    </sheetView>
  </sheetViews>
  <sheetFormatPr defaultRowHeight="15"/>
  <cols>
    <col min="2" max="2" width="13.140625" bestFit="1" customWidth="1"/>
    <col min="3" max="3" width="11.85546875" customWidth="1"/>
    <col min="4" max="4" width="9.28515625" bestFit="1" customWidth="1"/>
    <col min="5" max="6" width="10.42578125" customWidth="1"/>
    <col min="7" max="7" width="11" customWidth="1"/>
    <col min="8" max="15" width="9.28515625" bestFit="1" customWidth="1"/>
  </cols>
  <sheetData>
    <row r="1" spans="1:15" ht="75">
      <c r="A1" s="85" t="s">
        <v>0</v>
      </c>
      <c r="B1" s="85" t="s">
        <v>1</v>
      </c>
      <c r="C1" s="86" t="s">
        <v>2</v>
      </c>
      <c r="D1" s="85" t="s">
        <v>3</v>
      </c>
      <c r="E1" s="87" t="s">
        <v>4</v>
      </c>
      <c r="F1" s="87" t="s">
        <v>70</v>
      </c>
      <c r="G1" s="87" t="s">
        <v>5</v>
      </c>
      <c r="H1" s="88" t="s">
        <v>6</v>
      </c>
      <c r="I1" s="88" t="s">
        <v>7</v>
      </c>
      <c r="J1" s="88" t="s">
        <v>77</v>
      </c>
      <c r="K1" s="89" t="s">
        <v>71</v>
      </c>
      <c r="L1" s="89" t="s">
        <v>72</v>
      </c>
      <c r="M1" s="89" t="s">
        <v>73</v>
      </c>
      <c r="N1" s="90" t="s">
        <v>74</v>
      </c>
      <c r="O1" s="90" t="s">
        <v>75</v>
      </c>
    </row>
    <row r="2" spans="1:15" ht="31.5" customHeight="1" thickBot="1">
      <c r="A2" s="137" t="s">
        <v>14</v>
      </c>
      <c r="B2" s="140">
        <v>1</v>
      </c>
      <c r="C2" s="84" t="s">
        <v>12</v>
      </c>
      <c r="D2" s="91">
        <v>77</v>
      </c>
      <c r="E2" s="92">
        <v>12533</v>
      </c>
      <c r="F2" s="92">
        <v>28065</v>
      </c>
      <c r="G2" s="92">
        <v>31779</v>
      </c>
      <c r="H2" s="93">
        <v>49</v>
      </c>
      <c r="I2" s="93">
        <v>43</v>
      </c>
      <c r="J2" s="93">
        <v>55</v>
      </c>
      <c r="K2" s="94">
        <f t="shared" ref="K2:K9" si="0">IF(D2&gt;=12,(IF(D2&gt;20,8,D2-12)*2+100)%*$B$15*11.5%,(100-(12-D2)*2)*$B$15%*11.5%)</f>
        <v>20010</v>
      </c>
      <c r="L2" s="94">
        <f>IF(D2&gt;=12,(IF(D2&gt;30,18,D2-12)*2+100)%*$B$16*11.5%,(100-(12-D2)*3)*$B$16%*11.5%)</f>
        <v>25024.000000000004</v>
      </c>
      <c r="M2" s="94">
        <f t="shared" ref="M2:M13" si="1">IF(D2&gt;=12,(IF(D2&gt;30,18,D2-12)*2+100)%*$B$17*11.5%,(100-(12-D2)*2)*$B$17%*11.5%)</f>
        <v>5.4740000000000002</v>
      </c>
      <c r="N2" s="95">
        <f>((E2*H2)/K2)*(100+$B$18)%</f>
        <v>30.690504747626186</v>
      </c>
      <c r="O2" s="95">
        <f>((G2*I2)/L2)*(100+$B$18)%</f>
        <v>54.607456841432217</v>
      </c>
    </row>
    <row r="3" spans="1:15" ht="20.25" customHeight="1" thickTop="1" thickBot="1">
      <c r="A3" s="138"/>
      <c r="B3" s="140"/>
      <c r="C3" s="42" t="s">
        <v>13</v>
      </c>
      <c r="D3" s="96">
        <v>30</v>
      </c>
      <c r="E3" s="92">
        <v>12533</v>
      </c>
      <c r="F3" s="92">
        <v>28065</v>
      </c>
      <c r="G3" s="92">
        <v>31779</v>
      </c>
      <c r="H3" s="97">
        <v>49</v>
      </c>
      <c r="I3" s="97">
        <v>43</v>
      </c>
      <c r="J3" s="97">
        <v>55</v>
      </c>
      <c r="K3" s="98">
        <f t="shared" si="0"/>
        <v>20010</v>
      </c>
      <c r="L3" s="94">
        <f t="shared" ref="L3:L13" si="2">IF(D3&gt;=12,(IF(D3&gt;30,18,D3-12)*2+100)%*$B$16*11.5%,(100-(12-D3)*3)*$B$16%*11.5%)</f>
        <v>25024.000000000004</v>
      </c>
      <c r="M3" s="98">
        <f t="shared" si="1"/>
        <v>5.4740000000000002</v>
      </c>
      <c r="N3" s="99">
        <f t="shared" ref="N3:N13" si="3">((E3*H3)/K3)*(100+$B$18)%</f>
        <v>30.690504747626186</v>
      </c>
      <c r="O3" s="99">
        <f t="shared" ref="O3:O13" si="4">((G3*I3)/L3)*(100+$B$18)%</f>
        <v>54.607456841432217</v>
      </c>
    </row>
    <row r="4" spans="1:15" ht="33" thickTop="1" thickBot="1">
      <c r="A4" s="138"/>
      <c r="B4" s="140"/>
      <c r="C4" s="42" t="s">
        <v>78</v>
      </c>
      <c r="D4" s="96">
        <v>30</v>
      </c>
      <c r="E4" s="92">
        <v>12533</v>
      </c>
      <c r="F4" s="92">
        <v>28065</v>
      </c>
      <c r="G4" s="92">
        <v>31779</v>
      </c>
      <c r="H4" s="97">
        <v>49</v>
      </c>
      <c r="I4" s="97">
        <v>43</v>
      </c>
      <c r="J4" s="97">
        <v>55</v>
      </c>
      <c r="K4" s="98">
        <f t="shared" si="0"/>
        <v>20010</v>
      </c>
      <c r="L4" s="94">
        <f t="shared" si="2"/>
        <v>25024.000000000004</v>
      </c>
      <c r="M4" s="98">
        <f t="shared" si="1"/>
        <v>5.4740000000000002</v>
      </c>
      <c r="N4" s="99">
        <f t="shared" si="3"/>
        <v>30.690504747626186</v>
      </c>
      <c r="O4" s="99">
        <f t="shared" si="4"/>
        <v>54.607456841432217</v>
      </c>
    </row>
    <row r="5" spans="1:15" ht="20.25" thickTop="1" thickBot="1">
      <c r="A5" s="138"/>
      <c r="B5" s="140"/>
      <c r="C5" s="42" t="s">
        <v>79</v>
      </c>
      <c r="D5" s="96">
        <v>16</v>
      </c>
      <c r="E5" s="92">
        <v>11669</v>
      </c>
      <c r="F5" s="92">
        <v>22287</v>
      </c>
      <c r="G5" s="92">
        <v>23112</v>
      </c>
      <c r="H5" s="97">
        <v>53</v>
      </c>
      <c r="I5" s="97">
        <v>58</v>
      </c>
      <c r="J5" s="97">
        <v>69</v>
      </c>
      <c r="K5" s="98">
        <f t="shared" si="0"/>
        <v>18630</v>
      </c>
      <c r="L5" s="94">
        <f t="shared" si="2"/>
        <v>19872</v>
      </c>
      <c r="M5" s="98">
        <f t="shared" si="1"/>
        <v>4.3470000000000004</v>
      </c>
      <c r="N5" s="99">
        <f t="shared" si="3"/>
        <v>33.196833064949004</v>
      </c>
      <c r="O5" s="99">
        <f t="shared" si="4"/>
        <v>67.456521739130437</v>
      </c>
    </row>
    <row r="6" spans="1:15" ht="20.25" thickTop="1" thickBot="1">
      <c r="A6" s="138"/>
      <c r="B6" s="140"/>
      <c r="C6" s="42" t="s">
        <v>80</v>
      </c>
      <c r="D6" s="96">
        <v>16</v>
      </c>
      <c r="E6" s="92">
        <v>11669</v>
      </c>
      <c r="F6" s="92">
        <v>22287</v>
      </c>
      <c r="G6" s="92">
        <v>23112</v>
      </c>
      <c r="H6" s="97">
        <v>53</v>
      </c>
      <c r="I6" s="97">
        <v>58</v>
      </c>
      <c r="J6" s="97">
        <v>69</v>
      </c>
      <c r="K6" s="98">
        <f t="shared" si="0"/>
        <v>18630</v>
      </c>
      <c r="L6" s="94">
        <f t="shared" si="2"/>
        <v>19872</v>
      </c>
      <c r="M6" s="98">
        <f t="shared" si="1"/>
        <v>4.3470000000000004</v>
      </c>
      <c r="N6" s="99">
        <f t="shared" si="3"/>
        <v>33.196833064949004</v>
      </c>
      <c r="O6" s="99">
        <f t="shared" si="4"/>
        <v>67.456521739130437</v>
      </c>
    </row>
    <row r="7" spans="1:15" ht="33" thickTop="1" thickBot="1">
      <c r="A7" s="138"/>
      <c r="B7" s="140"/>
      <c r="C7" s="42" t="s">
        <v>81</v>
      </c>
      <c r="D7" s="96">
        <v>16</v>
      </c>
      <c r="E7" s="92">
        <v>11669</v>
      </c>
      <c r="F7" s="92">
        <v>22287</v>
      </c>
      <c r="G7" s="92">
        <v>23112</v>
      </c>
      <c r="H7" s="97">
        <v>53</v>
      </c>
      <c r="I7" s="97">
        <v>58</v>
      </c>
      <c r="J7" s="97">
        <v>69</v>
      </c>
      <c r="K7" s="98">
        <f t="shared" si="0"/>
        <v>18630</v>
      </c>
      <c r="L7" s="94">
        <f t="shared" si="2"/>
        <v>19872</v>
      </c>
      <c r="M7" s="98">
        <f t="shared" si="1"/>
        <v>4.3470000000000004</v>
      </c>
      <c r="N7" s="99">
        <f t="shared" si="3"/>
        <v>33.196833064949004</v>
      </c>
      <c r="O7" s="99">
        <f t="shared" si="4"/>
        <v>67.456521739130437</v>
      </c>
    </row>
    <row r="8" spans="1:15" ht="20.25" thickTop="1" thickBot="1">
      <c r="A8" s="138"/>
      <c r="B8" s="140"/>
      <c r="C8" s="42" t="s">
        <v>82</v>
      </c>
      <c r="D8" s="96">
        <v>16</v>
      </c>
      <c r="E8" s="92">
        <v>11669</v>
      </c>
      <c r="F8" s="92">
        <v>22287</v>
      </c>
      <c r="G8" s="92">
        <v>23112</v>
      </c>
      <c r="H8" s="97">
        <v>53</v>
      </c>
      <c r="I8" s="97">
        <v>58</v>
      </c>
      <c r="J8" s="97">
        <v>69</v>
      </c>
      <c r="K8" s="98">
        <f>IF(D8&gt;=12,(IF(D8&gt;20,8,D8-12)*2+100)%*$B$15*11.5%,(100-(12-D8)*2)*$B$15%*11.5%)</f>
        <v>18630</v>
      </c>
      <c r="L8" s="94">
        <f t="shared" si="2"/>
        <v>19872</v>
      </c>
      <c r="M8" s="98">
        <f t="shared" si="1"/>
        <v>4.3470000000000004</v>
      </c>
      <c r="N8" s="99">
        <f t="shared" si="3"/>
        <v>33.196833064949004</v>
      </c>
      <c r="O8" s="99">
        <f t="shared" si="4"/>
        <v>67.456521739130437</v>
      </c>
    </row>
    <row r="9" spans="1:15" ht="96" thickTop="1" thickBot="1">
      <c r="A9" s="138"/>
      <c r="B9" s="140"/>
      <c r="C9" s="42" t="s">
        <v>83</v>
      </c>
      <c r="D9" s="96">
        <v>16</v>
      </c>
      <c r="E9" s="92">
        <v>11669</v>
      </c>
      <c r="F9" s="92">
        <v>22287</v>
      </c>
      <c r="G9" s="92">
        <v>23122</v>
      </c>
      <c r="H9" s="97">
        <v>53</v>
      </c>
      <c r="I9" s="97">
        <v>58</v>
      </c>
      <c r="J9" s="97">
        <v>69</v>
      </c>
      <c r="K9" s="98">
        <f t="shared" si="0"/>
        <v>18630</v>
      </c>
      <c r="L9" s="94">
        <f t="shared" si="2"/>
        <v>19872</v>
      </c>
      <c r="M9" s="98">
        <f t="shared" si="1"/>
        <v>4.3470000000000004</v>
      </c>
      <c r="N9" s="99">
        <f t="shared" si="3"/>
        <v>33.196833064949004</v>
      </c>
      <c r="O9" s="99">
        <f t="shared" si="4"/>
        <v>67.48570853462158</v>
      </c>
    </row>
    <row r="10" spans="1:15" ht="33" thickTop="1" thickBot="1">
      <c r="A10" s="138"/>
      <c r="B10" s="140"/>
      <c r="C10" s="42" t="s">
        <v>84</v>
      </c>
      <c r="D10" s="96">
        <v>45</v>
      </c>
      <c r="E10" s="92">
        <v>12533</v>
      </c>
      <c r="F10" s="92">
        <v>28065</v>
      </c>
      <c r="G10" s="92">
        <v>31779</v>
      </c>
      <c r="H10" s="97">
        <v>49</v>
      </c>
      <c r="I10" s="97">
        <v>43</v>
      </c>
      <c r="J10" s="97">
        <v>55</v>
      </c>
      <c r="K10" s="98">
        <f>IF(D10&gt;=12,(IF(D10&gt;20,8,D10-12)*2+100)%*$B$15*11.5%,(100-(12-D10)*2)*$B$15%*11.5%)</f>
        <v>20010</v>
      </c>
      <c r="L10" s="94">
        <f t="shared" si="2"/>
        <v>25024.000000000004</v>
      </c>
      <c r="M10" s="98">
        <f t="shared" si="1"/>
        <v>5.4740000000000002</v>
      </c>
      <c r="N10" s="99">
        <f t="shared" si="3"/>
        <v>30.690504747626186</v>
      </c>
      <c r="O10" s="99">
        <f t="shared" si="4"/>
        <v>54.607456841432217</v>
      </c>
    </row>
    <row r="11" spans="1:15" ht="33" thickTop="1" thickBot="1">
      <c r="A11" s="138"/>
      <c r="B11" s="140"/>
      <c r="C11" s="42" t="s">
        <v>85</v>
      </c>
      <c r="D11" s="96">
        <v>16</v>
      </c>
      <c r="E11" s="92">
        <v>11669</v>
      </c>
      <c r="F11" s="92">
        <v>22287</v>
      </c>
      <c r="G11" s="92">
        <v>23112</v>
      </c>
      <c r="H11" s="97">
        <v>53</v>
      </c>
      <c r="I11" s="97">
        <v>58</v>
      </c>
      <c r="J11" s="97">
        <v>69</v>
      </c>
      <c r="K11" s="98">
        <f>IF(D11&gt;=12,(IF(D11&gt;20,8,D11-12)*2+100)%*$B$15*11.5%,(100-(12-D11)*2)*$B$15%*11.5%)</f>
        <v>18630</v>
      </c>
      <c r="L11" s="94">
        <f t="shared" si="2"/>
        <v>19872</v>
      </c>
      <c r="M11" s="98">
        <f t="shared" si="1"/>
        <v>4.3470000000000004</v>
      </c>
      <c r="N11" s="99">
        <f t="shared" si="3"/>
        <v>33.196833064949004</v>
      </c>
      <c r="O11" s="99">
        <f t="shared" si="4"/>
        <v>67.456521739130437</v>
      </c>
    </row>
    <row r="12" spans="1:15" ht="48.75" thickTop="1" thickBot="1">
      <c r="A12" s="138"/>
      <c r="B12" s="140"/>
      <c r="C12" s="42" t="s">
        <v>86</v>
      </c>
      <c r="D12" s="96">
        <v>14</v>
      </c>
      <c r="E12" s="92">
        <v>11237</v>
      </c>
      <c r="F12" s="92">
        <v>21461</v>
      </c>
      <c r="G12" s="92">
        <v>21874</v>
      </c>
      <c r="H12" s="97">
        <v>55</v>
      </c>
      <c r="I12" s="97">
        <v>62</v>
      </c>
      <c r="J12" s="97">
        <v>72</v>
      </c>
      <c r="K12" s="98">
        <f>IF(D12&gt;=12,(IF(D12&gt;20,8,D12-12)*2+100)%*$B$15*11.5%,(100-(12-D12)*2)*$B$15%*11.5%)</f>
        <v>17940</v>
      </c>
      <c r="L12" s="94">
        <f t="shared" si="2"/>
        <v>19136</v>
      </c>
      <c r="M12" s="98">
        <f t="shared" si="1"/>
        <v>4.1859999999999999</v>
      </c>
      <c r="N12" s="99">
        <f t="shared" si="3"/>
        <v>34.450111482720182</v>
      </c>
      <c r="O12" s="99">
        <f t="shared" si="4"/>
        <v>70.871028428093652</v>
      </c>
    </row>
    <row r="13" spans="1:15" ht="33" thickTop="1" thickBot="1">
      <c r="A13" s="139"/>
      <c r="B13" s="141"/>
      <c r="C13" s="42" t="s">
        <v>87</v>
      </c>
      <c r="D13" s="96">
        <v>20</v>
      </c>
      <c r="E13" s="92">
        <v>12533</v>
      </c>
      <c r="F13" s="92">
        <v>13938</v>
      </c>
      <c r="G13" s="92">
        <v>25589</v>
      </c>
      <c r="H13" s="97">
        <v>49</v>
      </c>
      <c r="I13" s="97">
        <v>53</v>
      </c>
      <c r="J13" s="97">
        <v>64</v>
      </c>
      <c r="K13" s="98">
        <f>IF(D13&gt;=12,(IF(D13&gt;20,8,D13-12)*2+100)%*$B$15*11.5%,(100-(12-D13)*2)*$B$15%*11.5%)</f>
        <v>20010</v>
      </c>
      <c r="L13" s="94">
        <f t="shared" si="2"/>
        <v>21344</v>
      </c>
      <c r="M13" s="98">
        <f t="shared" si="1"/>
        <v>4.6689999999999996</v>
      </c>
      <c r="N13" s="99">
        <f t="shared" si="3"/>
        <v>30.690504747626186</v>
      </c>
      <c r="O13" s="99">
        <f t="shared" si="4"/>
        <v>63.540901424287853</v>
      </c>
    </row>
    <row r="14" spans="1:15" ht="22.5" thickTop="1">
      <c r="A14" s="32" t="s">
        <v>8</v>
      </c>
      <c r="B14" s="100">
        <v>90000</v>
      </c>
      <c r="C14" s="101"/>
      <c r="D14" s="102"/>
      <c r="E14" s="103"/>
      <c r="F14" s="103"/>
      <c r="G14" s="103"/>
      <c r="H14" s="104"/>
      <c r="I14" s="105"/>
      <c r="J14" s="104"/>
      <c r="K14" s="104"/>
      <c r="L14" s="104"/>
      <c r="M14" s="104"/>
      <c r="N14" s="104"/>
      <c r="O14" s="104"/>
    </row>
    <row r="15" spans="1:15" ht="21.75">
      <c r="A15" s="32" t="s">
        <v>9</v>
      </c>
      <c r="B15" s="100">
        <v>150000</v>
      </c>
      <c r="C15" s="101"/>
      <c r="D15" s="102"/>
      <c r="E15" s="103"/>
      <c r="F15" s="103"/>
      <c r="G15" s="103"/>
      <c r="H15" s="104"/>
      <c r="I15" s="105"/>
      <c r="J15" s="104"/>
      <c r="K15" s="104"/>
      <c r="L15" s="104"/>
      <c r="M15" s="104"/>
      <c r="N15" s="104"/>
      <c r="O15" s="104"/>
    </row>
    <row r="16" spans="1:15" ht="21.75">
      <c r="A16" s="32" t="s">
        <v>10</v>
      </c>
      <c r="B16" s="106">
        <v>160000</v>
      </c>
      <c r="C16" s="101"/>
      <c r="D16" s="102"/>
      <c r="E16" s="103"/>
      <c r="F16" s="103"/>
      <c r="G16" s="103"/>
      <c r="H16" s="104"/>
      <c r="I16" s="104"/>
      <c r="J16" s="104"/>
      <c r="K16" s="104"/>
      <c r="L16" s="104"/>
      <c r="M16" s="104"/>
      <c r="N16" s="104"/>
      <c r="O16" s="104"/>
    </row>
    <row r="17" spans="1:15" ht="21.75">
      <c r="A17" s="107" t="s">
        <v>11</v>
      </c>
      <c r="B17" s="108">
        <v>35</v>
      </c>
      <c r="C17" s="101"/>
      <c r="D17" s="102"/>
      <c r="E17" s="103"/>
      <c r="F17" s="103"/>
      <c r="G17" s="103"/>
      <c r="H17" s="104"/>
      <c r="I17" s="104"/>
      <c r="J17" s="104"/>
      <c r="K17" s="104"/>
      <c r="L17" s="104"/>
      <c r="M17" s="104"/>
      <c r="N17" s="104"/>
      <c r="O17" s="104"/>
    </row>
  </sheetData>
  <mergeCells count="2">
    <mergeCell ref="A2:A13"/>
    <mergeCell ref="B2:B13"/>
  </mergeCells>
  <pageMargins left="0.7" right="0.7" top="0.75" bottom="0.75" header="0.3" footer="0.3"/>
  <pageSetup scale="6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Sheet1</vt:lpstr>
      <vt:lpstr>Sheet3</vt:lpstr>
      <vt:lpstr>Sheet4</vt:lpstr>
      <vt:lpstr>Sheet5</vt:lpstr>
      <vt:lpstr>Sheet6</vt:lpstr>
      <vt:lpstr>Sheet7</vt:lpstr>
      <vt:lpstr>Sheet9</vt:lpstr>
      <vt:lpstr>Sheet2</vt:lpstr>
      <vt:lpstr>Sheet9!Print_Area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Dargiz</dc:creator>
  <cp:lastModifiedBy>dehckadeh-c</cp:lastModifiedBy>
  <cp:lastPrinted>2025-04-06T07:23:29Z</cp:lastPrinted>
  <dcterms:created xsi:type="dcterms:W3CDTF">2024-01-07T16:04:58Z</dcterms:created>
  <dcterms:modified xsi:type="dcterms:W3CDTF">2026-01-02T12:13:51Z</dcterms:modified>
</cp:coreProperties>
</file>